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Янв-декабрь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<sst xmlns="http://schemas.openxmlformats.org/spreadsheetml/2006/main" count="45" uniqueCount="45">
  <si>
    <t xml:space="preserve">Показатели социально-экономического развития Татищевского муниципального района Саратовской области за 2024 год</t>
  </si>
  <si>
    <t xml:space="preserve">Показатели                     </t>
  </si>
  <si>
    <t xml:space="preserve">Факт январь- июнь   2023   года</t>
  </si>
  <si>
    <t xml:space="preserve">Факт январь- июнь  2024   года</t>
  </si>
  <si>
    <t xml:space="preserve">Январь-июнь 2023 года в % к январю-июню 2024 года </t>
  </si>
  <si>
    <t xml:space="preserve">выполнение плана,%</t>
  </si>
  <si>
    <t xml:space="preserve">Население и труд</t>
  </si>
  <si>
    <t xml:space="preserve">Численность постоянного населения, тыс. чел. </t>
  </si>
  <si>
    <t xml:space="preserve">в т.ч. городское</t>
  </si>
  <si>
    <t xml:space="preserve">сельское</t>
  </si>
  <si>
    <t xml:space="preserve">Число родившихся, чел.</t>
  </si>
  <si>
    <t xml:space="preserve">Число умерших, чел.</t>
  </si>
  <si>
    <t xml:space="preserve">Естественная прибыль (убыль) населения, чел. </t>
  </si>
  <si>
    <t xml:space="preserve">Среднесписочная численность работающих                                      ( с учетом военнослужащих), чел.</t>
  </si>
  <si>
    <t xml:space="preserve">Численность безработных, чел.</t>
  </si>
  <si>
    <t xml:space="preserve">Численность пенсионеров, чел.</t>
  </si>
  <si>
    <t xml:space="preserve">Численность учащихся , чел.</t>
  </si>
  <si>
    <t xml:space="preserve">Уровень жизни населения и социальная сфера</t>
  </si>
  <si>
    <t xml:space="preserve">Средмесячная заработанная плата, руб.</t>
  </si>
  <si>
    <t xml:space="preserve">Средний размер пенсий, руб.</t>
  </si>
  <si>
    <t xml:space="preserve">Торговля и услуги</t>
  </si>
  <si>
    <t xml:space="preserve">Оборот розничной торговли в действующих ценах, млн. руб.</t>
  </si>
  <si>
    <t xml:space="preserve">Оборот общественного питания в действующих ценах, млн.руб.</t>
  </si>
  <si>
    <t xml:space="preserve">Обрабатывающие производства, производство и распределение электроэнергии, газа и воды </t>
  </si>
  <si>
    <t xml:space="preserve">Объем отгруженных товаров  собственного производства выполненных работ и услуг,млн. руб.*</t>
  </si>
  <si>
    <t xml:space="preserve">Индекс промышленного производства %*</t>
  </si>
  <si>
    <t xml:space="preserve">Сельское хозяйство</t>
  </si>
  <si>
    <t xml:space="preserve">Площадь земель района - всего, тыс.га</t>
  </si>
  <si>
    <t xml:space="preserve">Площадь пашни в обработке, тыс.га</t>
  </si>
  <si>
    <t xml:space="preserve">Размер посевных площадей, тыс.га</t>
  </si>
  <si>
    <t xml:space="preserve">Продукция сельского хозяйства в действующих ценах, млн. руб.</t>
  </si>
  <si>
    <t xml:space="preserve">в т.ч. растениеводство</t>
  </si>
  <si>
    <t xml:space="preserve">животноводство</t>
  </si>
  <si>
    <t xml:space="preserve">Поголовье КРС, тыс.гол</t>
  </si>
  <si>
    <t xml:space="preserve">в том числе коров</t>
  </si>
  <si>
    <t xml:space="preserve">Поголовье овец  и коз, тыс.гол.</t>
  </si>
  <si>
    <t xml:space="preserve">Производство молока, тыс. тонн</t>
  </si>
  <si>
    <t xml:space="preserve">Производство мяса  (в живом весе), тыс. тонн*</t>
  </si>
  <si>
    <t xml:space="preserve">Производство яиц, млн.штук</t>
  </si>
  <si>
    <t xml:space="preserve">Строительство</t>
  </si>
  <si>
    <t xml:space="preserve">Ввод в действие жилых домов, кв.м</t>
  </si>
  <si>
    <t xml:space="preserve">Инвестиции</t>
  </si>
  <si>
    <t xml:space="preserve">Инвестиции в основной капитал,млн.руб.</t>
  </si>
  <si>
    <t xml:space="preserve">Показатели финансово-кредитной системы</t>
  </si>
  <si>
    <t xml:space="preserve">Собственные доходы в бюджет района, млн.руб.                         (с учетом транспортного налога)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</si>
</sst>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Times New Roman"/>
      <family val="0"/>
      <charset val="1"/>
    </font>
    <font>
      <sz val="12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44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A4" activeCellId="0" sqref="A4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59.14"/>
    <col collapsed="false" customWidth="true" hidden="false" outlineLevel="0" max="2" min="2" style="1" width="12.42"/>
    <col collapsed="false" customWidth="true" hidden="false" outlineLevel="0" max="3" min="3" style="1" width="12.29"/>
    <col collapsed="false" customWidth="true" hidden="false" outlineLevel="0" max="4" min="4" style="1" width="14.42"/>
    <col collapsed="false" customWidth="true" hidden="true" outlineLevel="0" max="5" min="5" style="1" width="10.57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</row>
    <row r="2" customFormat="false" ht="34.5" hidden="false" customHeight="true" outlineLevel="0" collapsed="false">
      <c r="A2" s="2"/>
      <c r="B2" s="2"/>
      <c r="C2" s="2"/>
      <c r="D2" s="2"/>
      <c r="E2" s="2"/>
    </row>
    <row r="3" customFormat="false" ht="12.75" hidden="false" customHeight="true" outlineLevel="0" collapsed="false">
      <c r="A3" s="2"/>
      <c r="B3" s="2"/>
      <c r="C3" s="2"/>
      <c r="D3" s="2"/>
      <c r="E3" s="2"/>
    </row>
    <row r="4" customFormat="false" ht="90.75" hidden="false" customHeight="true" outlineLevel="0" collapsed="false">
      <c r="A4" s="3" t="s">
        <v>1</v>
      </c>
      <c r="B4" s="4" t="s">
        <v>2</v>
      </c>
      <c r="C4" s="4" t="s">
        <v>3</v>
      </c>
      <c r="D4" s="5" t="s">
        <v>4</v>
      </c>
      <c r="E4" s="6" t="s">
        <v>5</v>
      </c>
    </row>
    <row r="5" customFormat="false" ht="15" hidden="false" customHeight="false" outlineLevel="0" collapsed="false">
      <c r="A5" s="7" t="s">
        <v>6</v>
      </c>
      <c r="B5" s="7"/>
      <c r="C5" s="7"/>
      <c r="D5" s="7"/>
      <c r="E5" s="7"/>
    </row>
    <row r="6" customFormat="false" ht="15" hidden="false" customHeight="false" outlineLevel="0" collapsed="false">
      <c r="A6" s="8" t="s">
        <v>7</v>
      </c>
      <c r="B6" s="9" t="n">
        <v>30</v>
      </c>
      <c r="C6" s="9" t="n">
        <v>30.1</v>
      </c>
      <c r="D6" s="9" t="n">
        <f aca="false">C6/B6*100</f>
        <v>100.333333333333</v>
      </c>
      <c r="E6" s="9" t="e">
        <f aca="false">C6/#REF!*100</f>
        <v>#REF!</v>
      </c>
    </row>
    <row r="7" customFormat="false" ht="15" hidden="false" customHeight="false" outlineLevel="0" collapsed="false">
      <c r="A7" s="8" t="s">
        <v>8</v>
      </c>
      <c r="B7" s="8" t="n">
        <v>7.6</v>
      </c>
      <c r="C7" s="8" t="n">
        <v>7.6</v>
      </c>
      <c r="D7" s="9" t="n">
        <f aca="false">C7/B7*100</f>
        <v>100</v>
      </c>
      <c r="E7" s="9" t="e">
        <f aca="false">C7/#REF!*100</f>
        <v>#REF!</v>
      </c>
    </row>
    <row r="8" customFormat="false" ht="15" hidden="false" customHeight="false" outlineLevel="0" collapsed="false">
      <c r="A8" s="8" t="s">
        <v>9</v>
      </c>
      <c r="B8" s="9" t="n">
        <v>22.5</v>
      </c>
      <c r="C8" s="9" t="n">
        <v>22.5</v>
      </c>
      <c r="D8" s="9" t="n">
        <f aca="false">C8/B8*100</f>
        <v>100</v>
      </c>
      <c r="E8" s="9" t="e">
        <f aca="false">C8/#REF!*100</f>
        <v>#REF!</v>
      </c>
    </row>
    <row r="9" customFormat="false" ht="15" hidden="false" customHeight="false" outlineLevel="0" collapsed="false">
      <c r="A9" s="8" t="s">
        <v>10</v>
      </c>
      <c r="B9" s="8" t="n">
        <v>98</v>
      </c>
      <c r="C9" s="8" t="n">
        <v>101</v>
      </c>
      <c r="D9" s="9" t="n">
        <f aca="false">C9/B9*100</f>
        <v>103.061224489796</v>
      </c>
      <c r="E9" s="9" t="e">
        <f aca="false">C9/#REF!*100</f>
        <v>#REF!</v>
      </c>
    </row>
    <row r="10" customFormat="false" ht="15" hidden="false" customHeight="false" outlineLevel="0" collapsed="false">
      <c r="A10" s="8" t="s">
        <v>11</v>
      </c>
      <c r="B10" s="8" t="n">
        <v>187</v>
      </c>
      <c r="C10" s="8" t="n">
        <v>185</v>
      </c>
      <c r="D10" s="9" t="n">
        <f aca="false">C10/B10*100</f>
        <v>98.9304812834225</v>
      </c>
      <c r="E10" s="9" t="e">
        <f aca="false">C10/#REF!*100</f>
        <v>#REF!</v>
      </c>
    </row>
    <row r="11" customFormat="false" ht="15" hidden="false" customHeight="false" outlineLevel="0" collapsed="false">
      <c r="A11" s="8" t="s">
        <v>12</v>
      </c>
      <c r="B11" s="8" t="n">
        <f aca="false">B9-B10</f>
        <v>-89</v>
      </c>
      <c r="C11" s="8" t="n">
        <f aca="false">C9-C10</f>
        <v>-84</v>
      </c>
      <c r="D11" s="9" t="n">
        <f aca="false">C11/B11*100</f>
        <v>94.3820224719101</v>
      </c>
      <c r="E11" s="9" t="e">
        <f aca="false">C11/#REF!*100</f>
        <v>#REF!</v>
      </c>
    </row>
    <row r="12" customFormat="false" ht="30" hidden="false" customHeight="false" outlineLevel="0" collapsed="false">
      <c r="A12" s="8" t="s">
        <v>13</v>
      </c>
      <c r="B12" s="8" t="n">
        <v>7290</v>
      </c>
      <c r="C12" s="8" t="n">
        <v>7336</v>
      </c>
      <c r="D12" s="9" t="n">
        <f aca="false">C12/B12*100</f>
        <v>100.631001371742</v>
      </c>
      <c r="E12" s="9" t="e">
        <f aca="false">C12/#REF!*100</f>
        <v>#REF!</v>
      </c>
    </row>
    <row r="13" s="1" customFormat="true" ht="33.75" hidden="false" customHeight="true" outlineLevel="0" collapsed="false">
      <c r="A13" s="10" t="s">
        <v>14</v>
      </c>
      <c r="B13" s="8" t="n">
        <v>88</v>
      </c>
      <c r="C13" s="8" t="n">
        <v>36</v>
      </c>
      <c r="D13" s="9" t="n">
        <f aca="false">C13/B13*100</f>
        <v>40.9090909090909</v>
      </c>
      <c r="E13" s="9" t="e">
        <f aca="false">C13/#REF!*100</f>
        <v>#REF!</v>
      </c>
    </row>
    <row r="14" s="1" customFormat="true" ht="16.5" hidden="false" customHeight="true" outlineLevel="0" collapsed="false">
      <c r="A14" s="8" t="s">
        <v>15</v>
      </c>
      <c r="B14" s="8" t="n">
        <v>7073</v>
      </c>
      <c r="C14" s="8" t="n">
        <v>6280</v>
      </c>
      <c r="D14" s="9" t="n">
        <f aca="false">C14/B14*100</f>
        <v>88.7883500636222</v>
      </c>
      <c r="E14" s="9"/>
    </row>
    <row r="15" s="1" customFormat="true" ht="15" hidden="false" customHeight="true" outlineLevel="0" collapsed="false">
      <c r="A15" s="10" t="s">
        <v>16</v>
      </c>
      <c r="B15" s="8" t="n">
        <v>2821</v>
      </c>
      <c r="C15" s="8" t="n">
        <v>2840</v>
      </c>
      <c r="D15" s="9" t="n">
        <f aca="false">C15/B15*100</f>
        <v>100.673520028359</v>
      </c>
      <c r="E15" s="9"/>
    </row>
    <row r="16" customFormat="false" ht="15.75" hidden="false" customHeight="true" outlineLevel="0" collapsed="false">
      <c r="A16" s="11" t="s">
        <v>17</v>
      </c>
      <c r="B16" s="11"/>
      <c r="C16" s="11"/>
      <c r="D16" s="11"/>
      <c r="E16" s="11"/>
    </row>
    <row r="17" customFormat="false" ht="22.5" hidden="false" customHeight="true" outlineLevel="0" collapsed="false">
      <c r="A17" s="8" t="s">
        <v>18</v>
      </c>
      <c r="B17" s="12" t="n">
        <v>45444</v>
      </c>
      <c r="C17" s="12" t="n">
        <v>53078.3</v>
      </c>
      <c r="D17" s="9" t="n">
        <f aca="false">C17/B17*100</f>
        <v>116.799357450929</v>
      </c>
      <c r="E17" s="9" t="e">
        <f aca="false">C17/#REF!*100</f>
        <v>#REF!</v>
      </c>
    </row>
    <row r="18" s="1" customFormat="true" ht="15.75" hidden="false" customHeight="true" outlineLevel="0" collapsed="false">
      <c r="A18" s="8" t="s">
        <v>19</v>
      </c>
      <c r="B18" s="13" t="n">
        <v>17420</v>
      </c>
      <c r="C18" s="13" t="n">
        <v>18467.3</v>
      </c>
      <c r="D18" s="9" t="n">
        <f aca="false">C18/B18*100</f>
        <v>106.01205510907</v>
      </c>
      <c r="E18" s="9"/>
    </row>
    <row r="19" customFormat="false" ht="15.75" hidden="false" customHeight="true" outlineLevel="0" collapsed="false">
      <c r="A19" s="11" t="s">
        <v>20</v>
      </c>
      <c r="B19" s="11"/>
      <c r="C19" s="11"/>
      <c r="D19" s="11"/>
      <c r="E19" s="11"/>
    </row>
    <row r="20" customFormat="false" ht="30" hidden="false" customHeight="false" outlineLevel="0" collapsed="false">
      <c r="A20" s="8" t="s">
        <v>21</v>
      </c>
      <c r="B20" s="9" t="n">
        <v>1584.7</v>
      </c>
      <c r="C20" s="9" t="n">
        <v>1791.3</v>
      </c>
      <c r="D20" s="9" t="n">
        <f aca="false">C20/B20*100</f>
        <v>113.037167918218</v>
      </c>
      <c r="E20" s="9" t="e">
        <f aca="false">C20/#REF!*100</f>
        <v>#REF!</v>
      </c>
    </row>
    <row r="21" customFormat="false" ht="30" hidden="false" customHeight="false" outlineLevel="0" collapsed="false">
      <c r="A21" s="10" t="s">
        <v>22</v>
      </c>
      <c r="B21" s="9" t="n">
        <v>66.4</v>
      </c>
      <c r="C21" s="9" t="n">
        <v>71.2</v>
      </c>
      <c r="D21" s="9" t="n">
        <f aca="false">C21/B21*100</f>
        <v>107.228915662651</v>
      </c>
      <c r="E21" s="9" t="e">
        <f aca="false">C21/#REF!*100</f>
        <v>#REF!</v>
      </c>
    </row>
    <row r="22" customFormat="false" ht="33.75" hidden="false" customHeight="true" outlineLevel="0" collapsed="false">
      <c r="A22" s="11" t="s">
        <v>23</v>
      </c>
      <c r="B22" s="11"/>
      <c r="C22" s="11"/>
      <c r="D22" s="11"/>
      <c r="E22" s="11"/>
    </row>
    <row r="23" customFormat="false" ht="30" hidden="false" customHeight="false" outlineLevel="0" collapsed="false">
      <c r="A23" s="8" t="s">
        <v>24</v>
      </c>
      <c r="B23" s="8" t="n">
        <v>551.5</v>
      </c>
      <c r="C23" s="8" t="n">
        <v>605</v>
      </c>
      <c r="D23" s="9" t="n">
        <f aca="false">C23/B23*100</f>
        <v>109.700815956482</v>
      </c>
      <c r="E23" s="9" t="e">
        <f aca="false">C23/#REF!*100</f>
        <v>#REF!</v>
      </c>
    </row>
    <row r="24" customFormat="false" ht="15" hidden="false" customHeight="false" outlineLevel="0" collapsed="false">
      <c r="A24" s="8" t="s">
        <v>25</v>
      </c>
      <c r="B24" s="9" t="n">
        <v>91.4</v>
      </c>
      <c r="C24" s="9" t="n">
        <v>149.6</v>
      </c>
      <c r="D24" s="9" t="n">
        <f aca="false">C24/B24*100</f>
        <v>163.676148796499</v>
      </c>
      <c r="E24" s="9" t="e">
        <f aca="false">C24/#REF!*100</f>
        <v>#REF!</v>
      </c>
    </row>
    <row r="25" customFormat="false" ht="15.75" hidden="false" customHeight="true" outlineLevel="0" collapsed="false">
      <c r="A25" s="11" t="s">
        <v>26</v>
      </c>
      <c r="B25" s="11"/>
      <c r="C25" s="11"/>
      <c r="D25" s="11"/>
      <c r="E25" s="11"/>
    </row>
    <row r="26" customFormat="false" ht="15" hidden="false" customHeight="false" outlineLevel="0" collapsed="false">
      <c r="A26" s="8" t="s">
        <v>27</v>
      </c>
      <c r="B26" s="14" t="n">
        <v>208.4</v>
      </c>
      <c r="C26" s="14" t="n">
        <v>208.4</v>
      </c>
      <c r="D26" s="9" t="n">
        <f aca="false">C26/B26*100</f>
        <v>100</v>
      </c>
      <c r="E26" s="9" t="e">
        <f aca="false">C26/#REF!*100</f>
        <v>#REF!</v>
      </c>
    </row>
    <row r="27" customFormat="false" ht="15" hidden="false" customHeight="false" outlineLevel="0" collapsed="false">
      <c r="A27" s="8" t="s">
        <v>28</v>
      </c>
      <c r="B27" s="10" t="n">
        <v>99.1</v>
      </c>
      <c r="C27" s="10" t="n">
        <v>99.1</v>
      </c>
      <c r="D27" s="9" t="n">
        <f aca="false">C27/B27*100</f>
        <v>100</v>
      </c>
      <c r="E27" s="9" t="e">
        <f aca="false">C27/#REF!*100</f>
        <v>#REF!</v>
      </c>
    </row>
    <row r="28" customFormat="false" ht="15" hidden="false" customHeight="false" outlineLevel="0" collapsed="false">
      <c r="A28" s="8" t="s">
        <v>29</v>
      </c>
      <c r="B28" s="10" t="n">
        <v>75.8</v>
      </c>
      <c r="C28" s="10" t="n">
        <v>75.6</v>
      </c>
      <c r="D28" s="9" t="n">
        <f aca="false">C28/B28*100</f>
        <v>99.7361477572559</v>
      </c>
      <c r="E28" s="9" t="e">
        <f aca="false">C28/#REF!*100</f>
        <v>#REF!</v>
      </c>
    </row>
    <row r="29" customFormat="false" ht="31.5" hidden="true" customHeight="false" outlineLevel="0" collapsed="false">
      <c r="A29" s="8" t="s">
        <v>30</v>
      </c>
      <c r="B29" s="15" t="n">
        <v>120065.1</v>
      </c>
      <c r="C29" s="15" t="n">
        <v>120065.1</v>
      </c>
      <c r="D29" s="9" t="n">
        <f aca="false">C29/B29*100</f>
        <v>100</v>
      </c>
      <c r="E29" s="9" t="e">
        <f aca="false">C29/#REF!*100</f>
        <v>#REF!</v>
      </c>
    </row>
    <row r="30" customFormat="false" ht="15.75" hidden="true" customHeight="false" outlineLevel="0" collapsed="false">
      <c r="A30" s="8" t="s">
        <v>31</v>
      </c>
      <c r="B30" s="9" t="n">
        <v>6620</v>
      </c>
      <c r="C30" s="9" t="n">
        <v>6620</v>
      </c>
      <c r="D30" s="9" t="n">
        <f aca="false">C30/B30*100</f>
        <v>100</v>
      </c>
      <c r="E30" s="9" t="e">
        <f aca="false">C30/#REF!*100</f>
        <v>#REF!</v>
      </c>
    </row>
    <row r="31" customFormat="false" ht="21.75" hidden="true" customHeight="true" outlineLevel="0" collapsed="false">
      <c r="A31" s="8" t="s">
        <v>32</v>
      </c>
      <c r="B31" s="9" t="n">
        <v>5445.1</v>
      </c>
      <c r="C31" s="9" t="n">
        <v>5445.1</v>
      </c>
      <c r="D31" s="9" t="n">
        <f aca="false">C31/B31*100</f>
        <v>100</v>
      </c>
      <c r="E31" s="9" t="e">
        <f aca="false">C31/#REF!*100</f>
        <v>#REF!</v>
      </c>
    </row>
    <row r="32" customFormat="false" ht="15" hidden="false" customHeight="false" outlineLevel="0" collapsed="false">
      <c r="A32" s="8" t="s">
        <v>33</v>
      </c>
      <c r="B32" s="15" t="n">
        <v>10.5</v>
      </c>
      <c r="C32" s="15" t="n">
        <v>10.6</v>
      </c>
      <c r="D32" s="15" t="n">
        <f aca="false">C32/B32*100</f>
        <v>100.952380952381</v>
      </c>
      <c r="E32" s="9" t="e">
        <f aca="false">C32/#REF!*100</f>
        <v>#REF!</v>
      </c>
    </row>
    <row r="33" customFormat="false" ht="15" hidden="false" customHeight="false" outlineLevel="0" collapsed="false">
      <c r="A33" s="8" t="s">
        <v>34</v>
      </c>
      <c r="B33" s="15" t="n">
        <v>4.3</v>
      </c>
      <c r="C33" s="15" t="n">
        <v>4.9</v>
      </c>
      <c r="D33" s="15" t="n">
        <f aca="false">C33/B33*100</f>
        <v>113.953488372093</v>
      </c>
      <c r="E33" s="9" t="e">
        <f aca="false">C33/#REF!*100</f>
        <v>#REF!</v>
      </c>
    </row>
    <row r="34" customFormat="false" ht="15" hidden="false" customHeight="false" outlineLevel="0" collapsed="false">
      <c r="A34" s="8" t="s">
        <v>35</v>
      </c>
      <c r="B34" s="15" t="n">
        <v>16.6</v>
      </c>
      <c r="C34" s="15" t="n">
        <v>13.8</v>
      </c>
      <c r="D34" s="15" t="n">
        <f aca="false">C34/B34*100</f>
        <v>83.1325301204819</v>
      </c>
      <c r="E34" s="9" t="e">
        <f aca="false">C34/#REF!*100</f>
        <v>#REF!</v>
      </c>
    </row>
    <row r="35" customFormat="false" ht="15" hidden="false" customHeight="false" outlineLevel="0" collapsed="false">
      <c r="A35" s="8" t="s">
        <v>36</v>
      </c>
      <c r="B35" s="15" t="n">
        <v>11.1</v>
      </c>
      <c r="C35" s="15" t="n">
        <v>11.1</v>
      </c>
      <c r="D35" s="9" t="n">
        <f aca="false">C35/B35*100</f>
        <v>100</v>
      </c>
      <c r="E35" s="9" t="e">
        <f aca="false">C35/#REF!*100</f>
        <v>#REF!</v>
      </c>
    </row>
    <row r="36" customFormat="false" ht="15" hidden="false" customHeight="false" outlineLevel="0" collapsed="false">
      <c r="A36" s="8" t="s">
        <v>37</v>
      </c>
      <c r="B36" s="15" t="n">
        <v>6.2</v>
      </c>
      <c r="C36" s="15" t="n">
        <v>6.2</v>
      </c>
      <c r="D36" s="9" t="n">
        <f aca="false">C36/B36*100</f>
        <v>100</v>
      </c>
      <c r="E36" s="9" t="e">
        <f aca="false">C36/#REF!*100</f>
        <v>#REF!</v>
      </c>
    </row>
    <row r="37" customFormat="false" ht="15" hidden="false" customHeight="false" outlineLevel="0" collapsed="false">
      <c r="A37" s="8" t="s">
        <v>38</v>
      </c>
      <c r="B37" s="15" t="n">
        <v>32.6</v>
      </c>
      <c r="C37" s="15" t="n">
        <v>33</v>
      </c>
      <c r="D37" s="9" t="n">
        <f aca="false">C37/B37*100</f>
        <v>101.226993865031</v>
      </c>
      <c r="E37" s="9" t="e">
        <f aca="false">C37/#REF!*100</f>
        <v>#REF!</v>
      </c>
    </row>
    <row r="38" customFormat="false" ht="15.75" hidden="false" customHeight="true" outlineLevel="0" collapsed="false">
      <c r="A38" s="11" t="s">
        <v>39</v>
      </c>
      <c r="B38" s="11"/>
      <c r="C38" s="11"/>
      <c r="D38" s="11"/>
      <c r="E38" s="11"/>
    </row>
    <row r="39" customFormat="false" ht="15" hidden="false" customHeight="false" outlineLevel="0" collapsed="false">
      <c r="A39" s="8" t="s">
        <v>40</v>
      </c>
      <c r="B39" s="9" t="n">
        <v>5464</v>
      </c>
      <c r="C39" s="9" t="n">
        <v>14714.9</v>
      </c>
      <c r="D39" s="9" t="n">
        <f aca="false">C39/B39*100</f>
        <v>269.306368960469</v>
      </c>
      <c r="E39" s="11"/>
    </row>
    <row r="40" customFormat="false" ht="15" hidden="false" customHeight="true" outlineLevel="0" collapsed="false">
      <c r="A40" s="11" t="s">
        <v>41</v>
      </c>
      <c r="B40" s="11"/>
      <c r="C40" s="11"/>
      <c r="D40" s="11"/>
      <c r="E40" s="11"/>
    </row>
    <row r="41" customFormat="false" ht="33" hidden="false" customHeight="true" outlineLevel="0" collapsed="false">
      <c r="A41" s="8" t="s">
        <v>42</v>
      </c>
      <c r="B41" s="9" t="n">
        <v>173</v>
      </c>
      <c r="C41" s="9" t="n">
        <v>180</v>
      </c>
      <c r="D41" s="9" t="n">
        <v>104</v>
      </c>
      <c r="E41" s="9" t="e">
        <f aca="false">C41/#REF!*100</f>
        <v>#REF!</v>
      </c>
    </row>
    <row r="42" customFormat="false" ht="18" hidden="false" customHeight="true" outlineLevel="0" collapsed="false">
      <c r="A42" s="11" t="s">
        <v>43</v>
      </c>
      <c r="B42" s="11"/>
      <c r="C42" s="11"/>
      <c r="D42" s="11"/>
      <c r="E42" s="11"/>
    </row>
    <row r="43" customFormat="false" ht="30" hidden="false" customHeight="false" outlineLevel="0" collapsed="false">
      <c r="A43" s="8" t="s">
        <v>44</v>
      </c>
      <c r="B43" s="9" t="n">
        <v>130.9</v>
      </c>
      <c r="C43" s="9" t="n">
        <v>281.9</v>
      </c>
      <c r="D43" s="9" t="n">
        <f aca="false">C43/B43*100</f>
        <v>215.355233002292</v>
      </c>
      <c r="E43" s="9" t="e">
        <f aca="false">C43/#REF!*100</f>
        <v>#REF!</v>
      </c>
    </row>
    <row r="44" customFormat="false" ht="66.75" hidden="false" customHeight="true" outlineLevel="0" collapsed="false">
      <c r="A44" s="16"/>
      <c r="B44" s="16"/>
      <c r="C44" s="16"/>
      <c r="D44" s="16"/>
      <c r="E44" s="9"/>
    </row>
  </sheetData>
  <mergeCells count="10">
    <mergeCell ref="A1:E3"/>
    <mergeCell ref="A5:E5"/>
    <mergeCell ref="A16:E16"/>
    <mergeCell ref="A19:E19"/>
    <mergeCell ref="A22:E22"/>
    <mergeCell ref="A25:E25"/>
    <mergeCell ref="A38:E38"/>
    <mergeCell ref="A40:D40"/>
    <mergeCell ref="A42:E42"/>
    <mergeCell ref="A44:D44"/>
  </mergeCells>
  <printOptions headings="false" gridLines="false" gridLinesSet="true" horizontalCentered="false" verticalCentered="false"/>
  <pageMargins left="0.708333333333333" right="0.196527777777778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1996-10-08T23:32:00Z</dcterms:created>
  <dc:creator>Microsoft Corporation</dc:creator>
  <dc:description/>
  <dc:language>ru-RU</dc:language>
  <cp:lastModifiedBy/>
  <dcterms:modified xsi:type="dcterms:W3CDTF">2024-08-07T11:32:21Z</dcterms:modified>
  <cp:revision>6</cp:revision>
  <dc:subject/>
  <dc:title/>
  <cp:version>786432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