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Янв-декабрь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1" i="1"/>
  <c r="E43"/>
  <c r="D43"/>
  <c r="E41"/>
  <c r="D39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4"/>
  <c r="D24"/>
  <c r="E23"/>
  <c r="D23"/>
  <c r="E21"/>
  <c r="D21"/>
  <c r="E20"/>
  <c r="D20"/>
  <c r="D18"/>
  <c r="E17"/>
  <c r="D17"/>
  <c r="D15"/>
  <c r="D14"/>
  <c r="E13"/>
  <c r="D13"/>
  <c r="E12"/>
  <c r="D12"/>
  <c r="E11"/>
  <c r="C11"/>
  <c r="D11"/>
  <c r="E10"/>
  <c r="D10"/>
  <c r="E9"/>
  <c r="D9"/>
  <c r="E8"/>
  <c r="D8"/>
  <c r="E7"/>
  <c r="D7"/>
  <c r="E6"/>
  <c r="D6"/>
</calcChain>
</file>

<file path=xl/sharedStrings.xml><?xml version="1.0" encoding="utf-8"?>
<sst xmlns="http://schemas.openxmlformats.org/spreadsheetml/2006/main" count="45" uniqueCount="45">
  <si>
    <t>Показатели социально-экономического развития Татищевского муниципального района Саратовской области за 2024 год</t>
  </si>
  <si>
    <t xml:space="preserve">Показатели                     </t>
  </si>
  <si>
    <t>выполнение плана,%</t>
  </si>
  <si>
    <t>Население и труд</t>
  </si>
  <si>
    <t xml:space="preserve">Численность постоянного населения, тыс. чел. </t>
  </si>
  <si>
    <t>в т.ч. городское</t>
  </si>
  <si>
    <t>сельское</t>
  </si>
  <si>
    <t>Число родившихся, чел.</t>
  </si>
  <si>
    <t>Число умерших, чел.</t>
  </si>
  <si>
    <t xml:space="preserve">Естественная прибыль (убыль) населения, чел. </t>
  </si>
  <si>
    <t>Среднесписочная численность работающих                                      ( с учетом военнослужащих), чел.</t>
  </si>
  <si>
    <t>Численность безработных, чел.</t>
  </si>
  <si>
    <t>Численность пенсионеров, чел.</t>
  </si>
  <si>
    <t>Численность учащихся , чел.</t>
  </si>
  <si>
    <t>Уровень жизни населения и социальная сфера</t>
  </si>
  <si>
    <t>Средмесячная заработанная плата, руб.</t>
  </si>
  <si>
    <t>Средний размер пенсий, руб.</t>
  </si>
  <si>
    <t>Торговля и услуги</t>
  </si>
  <si>
    <t>Оборот розничной торговли в действующих ценах, млн. руб.</t>
  </si>
  <si>
    <t>Оборот общественного питания в действующих ценах, млн.руб.</t>
  </si>
  <si>
    <t xml:space="preserve">Обрабатывающие производства, производство и распределение электроэнергии, газа и воды </t>
  </si>
  <si>
    <t>Объем отгруженных товаров  собственного производства выполненных работ и услуг,млн. руб.*</t>
  </si>
  <si>
    <t>Индекс промышленного производства %*</t>
  </si>
  <si>
    <t>Сельское хозяйство</t>
  </si>
  <si>
    <t>Площадь земель района - всего, тыс.га</t>
  </si>
  <si>
    <t>Площадь пашни в обработке, тыс.га</t>
  </si>
  <si>
    <t>Размер посевных площадей, тыс.га</t>
  </si>
  <si>
    <t>Продукция сельского хозяйства в действующих ценах, млн. руб.</t>
  </si>
  <si>
    <t>в т.ч. растениеводство</t>
  </si>
  <si>
    <t>животноводство</t>
  </si>
  <si>
    <t>Поголовье КРС, тыс.гол</t>
  </si>
  <si>
    <t>в том числе коров</t>
  </si>
  <si>
    <t>Поголовье овец  и коз, тыс.гол.</t>
  </si>
  <si>
    <t>Производство молока, тыс. тонн</t>
  </si>
  <si>
    <t>Производство мяса  (в живом весе), тыс. тонн*</t>
  </si>
  <si>
    <t>Производство яиц, млн.штук</t>
  </si>
  <si>
    <t>Строительство</t>
  </si>
  <si>
    <t>Ввод в действие жилых домов, кв.м</t>
  </si>
  <si>
    <t>Инвестиции</t>
  </si>
  <si>
    <t>Инвестиции в основной капитал,млн.руб.</t>
  </si>
  <si>
    <t>Показатели финансово-кредитной системы</t>
  </si>
  <si>
    <t>Собственные доходы в бюджет района, млн.руб.                         (с учетом транспортного налога)</t>
  </si>
  <si>
    <t>Факт январь- сентябрь   2023   года</t>
  </si>
  <si>
    <t>Факт январь-сентябрь  2024   года</t>
  </si>
  <si>
    <t xml:space="preserve">Январь-сентябрь 2023 года в % к январю-сентябрю 2024 года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</si>
</sst>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rgb="FF000000"/>
      <name val="Arial"/>
      <charset val="1"/>
    </font>
    <font>
      <b/>
      <sz val="12"/>
      <name val="Times New Roman"/>
      <charset val="1"/>
    </font>
    <font>
      <sz val="12"/>
      <name val="Times New Roman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/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abSelected="1" zoomScale="90" zoomScaleNormal="90" workbookViewId="0">
      <selection activeCell="B21" sqref="B21"/>
    </sheetView>
  </sheetViews>
  <sheetFormatPr defaultColWidth="8.7109375" defaultRowHeight="12.75"/>
  <cols>
    <col min="1" max="1" width="59.140625" style="1" customWidth="1"/>
    <col min="2" max="2" width="12.42578125" style="1" customWidth="1"/>
    <col min="3" max="3" width="12.28515625" style="1" customWidth="1"/>
    <col min="4" max="4" width="14.42578125" style="1" customWidth="1"/>
    <col min="5" max="5" width="10.5703125" style="1" hidden="1" customWidth="1"/>
  </cols>
  <sheetData>
    <row r="1" spans="1:5" ht="12.75" customHeight="1">
      <c r="A1" s="20" t="s">
        <v>0</v>
      </c>
      <c r="B1" s="20"/>
      <c r="C1" s="20"/>
      <c r="D1" s="20"/>
      <c r="E1" s="20"/>
    </row>
    <row r="2" spans="1:5" ht="34.5" customHeight="1">
      <c r="A2" s="20"/>
      <c r="B2" s="20"/>
      <c r="C2" s="20"/>
      <c r="D2" s="20"/>
      <c r="E2" s="20"/>
    </row>
    <row r="3" spans="1:5" ht="12.75" customHeight="1">
      <c r="A3" s="20"/>
      <c r="B3" s="20"/>
      <c r="C3" s="20"/>
      <c r="D3" s="20"/>
      <c r="E3" s="20"/>
    </row>
    <row r="4" spans="1:5" ht="99" customHeight="1">
      <c r="A4" s="2" t="s">
        <v>1</v>
      </c>
      <c r="B4" s="3" t="s">
        <v>42</v>
      </c>
      <c r="C4" s="3" t="s">
        <v>43</v>
      </c>
      <c r="D4" s="4" t="s">
        <v>44</v>
      </c>
      <c r="E4" s="5" t="s">
        <v>2</v>
      </c>
    </row>
    <row r="5" spans="1:5" ht="15.75">
      <c r="A5" s="21" t="s">
        <v>3</v>
      </c>
      <c r="B5" s="21"/>
      <c r="C5" s="21"/>
      <c r="D5" s="21"/>
      <c r="E5" s="21"/>
    </row>
    <row r="6" spans="1:5" ht="15.75">
      <c r="A6" s="6" t="s">
        <v>4</v>
      </c>
      <c r="B6" s="14">
        <v>30.1</v>
      </c>
      <c r="C6" s="7">
        <v>30.1</v>
      </c>
      <c r="D6" s="7">
        <f t="shared" ref="D6:D15" si="0">C6/B6*100</f>
        <v>100</v>
      </c>
      <c r="E6" s="7" t="e">
        <f>C6/#REF!*100</f>
        <v>#REF!</v>
      </c>
    </row>
    <row r="7" spans="1:5" ht="15.75">
      <c r="A7" s="6" t="s">
        <v>5</v>
      </c>
      <c r="B7" s="14">
        <v>7.6</v>
      </c>
      <c r="C7" s="6">
        <v>7.6</v>
      </c>
      <c r="D7" s="7">
        <f t="shared" si="0"/>
        <v>100</v>
      </c>
      <c r="E7" s="7" t="e">
        <f>C7/#REF!*100</f>
        <v>#REF!</v>
      </c>
    </row>
    <row r="8" spans="1:5" ht="15.75">
      <c r="A8" s="6" t="s">
        <v>6</v>
      </c>
      <c r="B8" s="15">
        <v>22.5</v>
      </c>
      <c r="C8" s="7">
        <v>22.5</v>
      </c>
      <c r="D8" s="7">
        <f t="shared" si="0"/>
        <v>100</v>
      </c>
      <c r="E8" s="7" t="e">
        <f>C8/#REF!*100</f>
        <v>#REF!</v>
      </c>
    </row>
    <row r="9" spans="1:5" ht="15.75">
      <c r="A9" s="6" t="s">
        <v>7</v>
      </c>
      <c r="B9" s="14">
        <v>126</v>
      </c>
      <c r="C9" s="6">
        <v>101</v>
      </c>
      <c r="D9" s="7">
        <f t="shared" si="0"/>
        <v>80.158730158730165</v>
      </c>
      <c r="E9" s="7" t="e">
        <f>C9/#REF!*100</f>
        <v>#REF!</v>
      </c>
    </row>
    <row r="10" spans="1:5" ht="15.75">
      <c r="A10" s="6" t="s">
        <v>8</v>
      </c>
      <c r="B10" s="14">
        <v>238</v>
      </c>
      <c r="C10" s="6">
        <v>185</v>
      </c>
      <c r="D10" s="7">
        <f t="shared" si="0"/>
        <v>77.731092436974791</v>
      </c>
      <c r="E10" s="7" t="e">
        <f>C10/#REF!*100</f>
        <v>#REF!</v>
      </c>
    </row>
    <row r="11" spans="1:5" ht="15.75">
      <c r="A11" s="6" t="s">
        <v>9</v>
      </c>
      <c r="B11" s="14">
        <f>B9-B10</f>
        <v>-112</v>
      </c>
      <c r="C11" s="6">
        <f>C9-C10</f>
        <v>-84</v>
      </c>
      <c r="D11" s="7">
        <f t="shared" si="0"/>
        <v>75</v>
      </c>
      <c r="E11" s="7" t="e">
        <f>C11/#REF!*100</f>
        <v>#REF!</v>
      </c>
    </row>
    <row r="12" spans="1:5" ht="31.5">
      <c r="A12" s="6" t="s">
        <v>10</v>
      </c>
      <c r="B12" s="14">
        <v>7290</v>
      </c>
      <c r="C12" s="6">
        <v>7336</v>
      </c>
      <c r="D12" s="7">
        <f t="shared" si="0"/>
        <v>100.6310013717421</v>
      </c>
      <c r="E12" s="7" t="e">
        <f>C12/#REF!*100</f>
        <v>#REF!</v>
      </c>
    </row>
    <row r="13" spans="1:5" s="1" customFormat="1" ht="33.75" customHeight="1">
      <c r="A13" s="8" t="s">
        <v>11</v>
      </c>
      <c r="B13" s="14">
        <v>87</v>
      </c>
      <c r="C13" s="6">
        <v>36</v>
      </c>
      <c r="D13" s="7">
        <f t="shared" si="0"/>
        <v>41.379310344827587</v>
      </c>
      <c r="E13" s="7" t="e">
        <f>C13/#REF!*100</f>
        <v>#REF!</v>
      </c>
    </row>
    <row r="14" spans="1:5" s="1" customFormat="1" ht="16.5" customHeight="1">
      <c r="A14" s="6" t="s">
        <v>12</v>
      </c>
      <c r="B14" s="16">
        <v>8401</v>
      </c>
      <c r="C14" s="6">
        <v>6280</v>
      </c>
      <c r="D14" s="7">
        <f t="shared" si="0"/>
        <v>74.753005594572073</v>
      </c>
      <c r="E14" s="7"/>
    </row>
    <row r="15" spans="1:5" s="1" customFormat="1" ht="15" customHeight="1">
      <c r="A15" s="8" t="s">
        <v>13</v>
      </c>
      <c r="B15" s="16">
        <v>2840</v>
      </c>
      <c r="C15" s="6">
        <v>2840</v>
      </c>
      <c r="D15" s="7">
        <f t="shared" si="0"/>
        <v>100</v>
      </c>
      <c r="E15" s="7"/>
    </row>
    <row r="16" spans="1:5" ht="15.75" customHeight="1">
      <c r="A16" s="22" t="s">
        <v>14</v>
      </c>
      <c r="B16" s="22"/>
      <c r="C16" s="22"/>
      <c r="D16" s="22"/>
      <c r="E16" s="22"/>
    </row>
    <row r="17" spans="1:5" ht="22.5" customHeight="1">
      <c r="A17" s="6" t="s">
        <v>15</v>
      </c>
      <c r="B17" s="17">
        <v>45981</v>
      </c>
      <c r="C17" s="10">
        <v>53348.4</v>
      </c>
      <c r="D17" s="7">
        <f>C17/B17*100</f>
        <v>116.02270503033863</v>
      </c>
      <c r="E17" s="7" t="e">
        <f>C17/#REF!*100</f>
        <v>#REF!</v>
      </c>
    </row>
    <row r="18" spans="1:5" s="1" customFormat="1" ht="15.75" customHeight="1">
      <c r="A18" s="6" t="s">
        <v>16</v>
      </c>
      <c r="B18" s="18">
        <v>18150</v>
      </c>
      <c r="C18" s="11">
        <v>18467.3</v>
      </c>
      <c r="D18" s="7">
        <f>C18/B18*100</f>
        <v>101.74820936639118</v>
      </c>
      <c r="E18" s="7"/>
    </row>
    <row r="19" spans="1:5" ht="15.75" customHeight="1">
      <c r="A19" s="22" t="s">
        <v>17</v>
      </c>
      <c r="B19" s="22"/>
      <c r="C19" s="22"/>
      <c r="D19" s="22"/>
      <c r="E19" s="22"/>
    </row>
    <row r="20" spans="1:5" ht="31.5">
      <c r="A20" s="6" t="s">
        <v>18</v>
      </c>
      <c r="B20" s="19">
        <v>1615.9</v>
      </c>
      <c r="C20" s="7">
        <v>1964.3</v>
      </c>
      <c r="D20" s="7">
        <f>C20/B20*100</f>
        <v>121.56074014481094</v>
      </c>
      <c r="E20" s="7" t="e">
        <f>C20/#REF!*100</f>
        <v>#REF!</v>
      </c>
    </row>
    <row r="21" spans="1:5" ht="31.5">
      <c r="A21" s="8" t="s">
        <v>19</v>
      </c>
      <c r="B21" s="19">
        <v>75.7</v>
      </c>
      <c r="C21" s="7">
        <v>76.2</v>
      </c>
      <c r="D21" s="7">
        <f>C21/B21*100</f>
        <v>100.66050198150593</v>
      </c>
      <c r="E21" s="7" t="e">
        <f>C21/#REF!*100</f>
        <v>#REF!</v>
      </c>
    </row>
    <row r="22" spans="1:5" ht="33.75" customHeight="1">
      <c r="A22" s="22" t="s">
        <v>20</v>
      </c>
      <c r="B22" s="22"/>
      <c r="C22" s="22"/>
      <c r="D22" s="22"/>
      <c r="E22" s="22"/>
    </row>
    <row r="23" spans="1:5" ht="31.5">
      <c r="A23" s="6" t="s">
        <v>21</v>
      </c>
      <c r="B23" s="16">
        <v>827.2</v>
      </c>
      <c r="C23" s="6">
        <v>982</v>
      </c>
      <c r="D23" s="7">
        <f>C23/B23*100</f>
        <v>118.7137330754352</v>
      </c>
      <c r="E23" s="7" t="e">
        <f>C23/#REF!*100</f>
        <v>#REF!</v>
      </c>
    </row>
    <row r="24" spans="1:5" ht="15.75">
      <c r="A24" s="6" t="s">
        <v>22</v>
      </c>
      <c r="B24" s="19">
        <v>105</v>
      </c>
      <c r="C24" s="7">
        <v>149.6</v>
      </c>
      <c r="D24" s="7">
        <f>C24/B24*100</f>
        <v>142.47619047619048</v>
      </c>
      <c r="E24" s="7" t="e">
        <f>C24/#REF!*100</f>
        <v>#REF!</v>
      </c>
    </row>
    <row r="25" spans="1:5" ht="15.75" customHeight="1">
      <c r="A25" s="22" t="s">
        <v>23</v>
      </c>
      <c r="B25" s="22"/>
      <c r="C25" s="22"/>
      <c r="D25" s="22"/>
      <c r="E25" s="22"/>
    </row>
    <row r="26" spans="1:5" ht="15.75">
      <c r="A26" s="6" t="s">
        <v>24</v>
      </c>
      <c r="B26" s="12">
        <v>208.4</v>
      </c>
      <c r="C26" s="12">
        <v>208.4</v>
      </c>
      <c r="D26" s="7">
        <f t="shared" ref="D26:D37" si="1">C26/B26*100</f>
        <v>100</v>
      </c>
      <c r="E26" s="7" t="e">
        <f>C26/#REF!*100</f>
        <v>#REF!</v>
      </c>
    </row>
    <row r="27" spans="1:5" ht="15.75">
      <c r="A27" s="6" t="s">
        <v>25</v>
      </c>
      <c r="B27" s="8">
        <v>99.1</v>
      </c>
      <c r="C27" s="8">
        <v>99.1</v>
      </c>
      <c r="D27" s="7">
        <f t="shared" si="1"/>
        <v>100</v>
      </c>
      <c r="E27" s="7" t="e">
        <f>C27/#REF!*100</f>
        <v>#REF!</v>
      </c>
    </row>
    <row r="28" spans="1:5" ht="15.75">
      <c r="A28" s="6" t="s">
        <v>26</v>
      </c>
      <c r="B28" s="8">
        <v>75.8</v>
      </c>
      <c r="C28" s="8">
        <v>75.599999999999994</v>
      </c>
      <c r="D28" s="7">
        <f t="shared" si="1"/>
        <v>99.736147757255935</v>
      </c>
      <c r="E28" s="7" t="e">
        <f>C28/#REF!*100</f>
        <v>#REF!</v>
      </c>
    </row>
    <row r="29" spans="1:5" ht="31.5" hidden="1">
      <c r="A29" s="6" t="s">
        <v>27</v>
      </c>
      <c r="B29" s="13">
        <v>120065.1</v>
      </c>
      <c r="C29" s="13">
        <v>120065.1</v>
      </c>
      <c r="D29" s="7">
        <f t="shared" si="1"/>
        <v>100</v>
      </c>
      <c r="E29" s="7" t="e">
        <f>C29/#REF!*100</f>
        <v>#REF!</v>
      </c>
    </row>
    <row r="30" spans="1:5" ht="15.75" hidden="1">
      <c r="A30" s="6" t="s">
        <v>28</v>
      </c>
      <c r="B30" s="7">
        <v>6620</v>
      </c>
      <c r="C30" s="7">
        <v>6620</v>
      </c>
      <c r="D30" s="7">
        <f t="shared" si="1"/>
        <v>100</v>
      </c>
      <c r="E30" s="7" t="e">
        <f>C30/#REF!*100</f>
        <v>#REF!</v>
      </c>
    </row>
    <row r="31" spans="1:5" ht="21.75" hidden="1" customHeight="1">
      <c r="A31" s="6" t="s">
        <v>29</v>
      </c>
      <c r="B31" s="7">
        <v>5445.1</v>
      </c>
      <c r="C31" s="7">
        <v>5445.1</v>
      </c>
      <c r="D31" s="7">
        <f t="shared" si="1"/>
        <v>100</v>
      </c>
      <c r="E31" s="7" t="e">
        <f>C31/#REF!*100</f>
        <v>#REF!</v>
      </c>
    </row>
    <row r="32" spans="1:5" ht="15.75">
      <c r="A32" s="6" t="s">
        <v>30</v>
      </c>
      <c r="B32" s="13">
        <v>10.5</v>
      </c>
      <c r="C32" s="13">
        <v>10.6</v>
      </c>
      <c r="D32" s="13">
        <f t="shared" si="1"/>
        <v>100.95238095238095</v>
      </c>
      <c r="E32" s="7" t="e">
        <f>C32/#REF!*100</f>
        <v>#REF!</v>
      </c>
    </row>
    <row r="33" spans="1:5" ht="15.75">
      <c r="A33" s="6" t="s">
        <v>31</v>
      </c>
      <c r="B33" s="13">
        <v>4.3</v>
      </c>
      <c r="C33" s="13">
        <v>4.9000000000000004</v>
      </c>
      <c r="D33" s="13">
        <f t="shared" si="1"/>
        <v>113.95348837209302</v>
      </c>
      <c r="E33" s="7" t="e">
        <f>C33/#REF!*100</f>
        <v>#REF!</v>
      </c>
    </row>
    <row r="34" spans="1:5" ht="15.75">
      <c r="A34" s="6" t="s">
        <v>32</v>
      </c>
      <c r="B34" s="13">
        <v>16.600000000000001</v>
      </c>
      <c r="C34" s="13">
        <v>13.8</v>
      </c>
      <c r="D34" s="13">
        <f t="shared" si="1"/>
        <v>83.132530120481931</v>
      </c>
      <c r="E34" s="7" t="e">
        <f>C34/#REF!*100</f>
        <v>#REF!</v>
      </c>
    </row>
    <row r="35" spans="1:5" ht="15.75">
      <c r="A35" s="6" t="s">
        <v>33</v>
      </c>
      <c r="B35" s="13">
        <v>11.1</v>
      </c>
      <c r="C35" s="13">
        <v>11.1</v>
      </c>
      <c r="D35" s="7">
        <f t="shared" si="1"/>
        <v>100</v>
      </c>
      <c r="E35" s="7" t="e">
        <f>C35/#REF!*100</f>
        <v>#REF!</v>
      </c>
    </row>
    <row r="36" spans="1:5" ht="15.75">
      <c r="A36" s="6" t="s">
        <v>34</v>
      </c>
      <c r="B36" s="13">
        <v>6.2</v>
      </c>
      <c r="C36" s="13">
        <v>6.2</v>
      </c>
      <c r="D36" s="7">
        <f t="shared" si="1"/>
        <v>100</v>
      </c>
      <c r="E36" s="7" t="e">
        <f>C36/#REF!*100</f>
        <v>#REF!</v>
      </c>
    </row>
    <row r="37" spans="1:5" ht="15.75">
      <c r="A37" s="6" t="s">
        <v>35</v>
      </c>
      <c r="B37" s="13">
        <v>32.6</v>
      </c>
      <c r="C37" s="13">
        <v>33</v>
      </c>
      <c r="D37" s="7">
        <f t="shared" si="1"/>
        <v>101.22699386503066</v>
      </c>
      <c r="E37" s="7" t="e">
        <f>C37/#REF!*100</f>
        <v>#REF!</v>
      </c>
    </row>
    <row r="38" spans="1:5" ht="15.75" customHeight="1">
      <c r="A38" s="22" t="s">
        <v>36</v>
      </c>
      <c r="B38" s="22"/>
      <c r="C38" s="22"/>
      <c r="D38" s="22"/>
      <c r="E38" s="22"/>
    </row>
    <row r="39" spans="1:5" ht="15.75">
      <c r="A39" s="6" t="s">
        <v>37</v>
      </c>
      <c r="B39" s="19">
        <v>10294</v>
      </c>
      <c r="C39" s="7">
        <v>14714.9</v>
      </c>
      <c r="D39" s="7">
        <f>C39/B39*100</f>
        <v>142.94637653001746</v>
      </c>
      <c r="E39" s="9"/>
    </row>
    <row r="40" spans="1:5" ht="15" customHeight="1">
      <c r="A40" s="22" t="s">
        <v>38</v>
      </c>
      <c r="B40" s="22"/>
      <c r="C40" s="22"/>
      <c r="D40" s="22"/>
      <c r="E40" s="9"/>
    </row>
    <row r="41" spans="1:5" ht="33" customHeight="1">
      <c r="A41" s="6" t="s">
        <v>39</v>
      </c>
      <c r="B41" s="19">
        <v>370</v>
      </c>
      <c r="C41" s="7">
        <v>629.29999999999995</v>
      </c>
      <c r="D41" s="7">
        <v>158.80000000000001</v>
      </c>
      <c r="E41" s="7" t="e">
        <f>C41/#REF!*100</f>
        <v>#REF!</v>
      </c>
    </row>
    <row r="42" spans="1:5" ht="18" customHeight="1">
      <c r="A42" s="22" t="s">
        <v>40</v>
      </c>
      <c r="B42" s="22"/>
      <c r="C42" s="22"/>
      <c r="D42" s="22"/>
      <c r="E42" s="22"/>
    </row>
    <row r="43" spans="1:5" ht="31.5">
      <c r="A43" s="6" t="s">
        <v>41</v>
      </c>
      <c r="B43" s="19">
        <v>210.6</v>
      </c>
      <c r="C43" s="7">
        <v>349.6</v>
      </c>
      <c r="D43" s="7">
        <f>C43/B43*100</f>
        <v>166.00189933523268</v>
      </c>
      <c r="E43" s="7" t="e">
        <f>C43/#REF!*100</f>
        <v>#REF!</v>
      </c>
    </row>
    <row r="44" spans="1:5" ht="66.75" customHeight="1">
      <c r="A44" s="23"/>
      <c r="B44" s="23"/>
      <c r="C44" s="23"/>
      <c r="D44" s="23"/>
      <c r="E44" s="7"/>
    </row>
  </sheetData>
  <mergeCells count="10">
    <mergeCell ref="A25:E25"/>
    <mergeCell ref="A38:E38"/>
    <mergeCell ref="A40:D40"/>
    <mergeCell ref="A42:E42"/>
    <mergeCell ref="A44:D44"/>
    <mergeCell ref="A1:E3"/>
    <mergeCell ref="A5:E5"/>
    <mergeCell ref="A16:E16"/>
    <mergeCell ref="A19:E19"/>
    <mergeCell ref="A22:E22"/>
  </mergeCells>
  <pageMargins left="0.70833333333333304" right="0.196527777777778" top="0" bottom="0" header="0.511811023622047" footer="0.511811023622047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LibreOffice/7.4.4.2$Linux_X86_64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Янв-декабрь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Рогачева</cp:lastModifiedBy>
  <cp:revision>6</cp:revision>
  <cp:lastPrinted>2024-12-04T08:21:56Z</cp:lastPrinted>
  <dcterms:created xsi:type="dcterms:W3CDTF">1996-10-08T23:32:00Z</dcterms:created>
  <dcterms:modified xsi:type="dcterms:W3CDTF">2024-12-04T08:25:23Z</dcterms:modified>
  <dc:language>ru-RU</dc:language>
  <cp:version>786432</cp:version>
</cp:coreProperties>
</file>