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Январь-сентябрь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44" i="1"/>
  <c r="F44"/>
  <c r="F42"/>
  <c r="H40"/>
  <c r="F40"/>
  <c r="H38"/>
  <c r="F38"/>
  <c r="H37"/>
  <c r="F37"/>
  <c r="H36"/>
  <c r="F36"/>
  <c r="H35"/>
  <c r="F35"/>
  <c r="H34"/>
  <c r="F34"/>
  <c r="H33"/>
  <c r="F33"/>
  <c r="H32"/>
  <c r="F32"/>
  <c r="H31"/>
  <c r="F31"/>
  <c r="H30"/>
  <c r="H29"/>
  <c r="F29"/>
  <c r="H28"/>
  <c r="F28"/>
  <c r="H27"/>
  <c r="F27"/>
  <c r="H26"/>
  <c r="F26"/>
  <c r="H24"/>
  <c r="H23"/>
  <c r="F23"/>
  <c r="H21"/>
  <c r="F21"/>
  <c r="H20"/>
  <c r="F20"/>
  <c r="F18"/>
  <c r="H17"/>
  <c r="F17"/>
  <c r="F15"/>
  <c r="F14"/>
  <c r="H13"/>
  <c r="F13"/>
  <c r="H12"/>
  <c r="F12"/>
  <c r="H11"/>
  <c r="F11"/>
  <c r="E11"/>
  <c r="C11"/>
  <c r="B11"/>
  <c r="H10"/>
  <c r="F10"/>
  <c r="H9"/>
  <c r="F9"/>
  <c r="H8"/>
  <c r="F8"/>
  <c r="H7"/>
  <c r="F7"/>
  <c r="H6"/>
  <c r="F6"/>
</calcChain>
</file>

<file path=xl/sharedStrings.xml><?xml version="1.0" encoding="utf-8"?>
<sst xmlns="http://schemas.openxmlformats.org/spreadsheetml/2006/main" count="50" uniqueCount="50">
  <si>
    <t>Показатели</t>
  </si>
  <si>
    <t>ФАКТ   2022    года</t>
  </si>
  <si>
    <t>январь - сентябрь   2022   года</t>
  </si>
  <si>
    <t>январь - сентябрь  2023   года</t>
  </si>
  <si>
    <t xml:space="preserve">январь-сентябрь 2023 года в % к январю-сентябрю 2022 года </t>
  </si>
  <si>
    <t>план на 2016</t>
  </si>
  <si>
    <t>выполнение плана,%</t>
  </si>
  <si>
    <t>Население и труд</t>
  </si>
  <si>
    <t xml:space="preserve">Численность постоянного населения, тыс. чел. </t>
  </si>
  <si>
    <t>в т.ч. городское</t>
  </si>
  <si>
    <t>сельское</t>
  </si>
  <si>
    <t>Число родившихся, чел.</t>
  </si>
  <si>
    <t>Число умерших, чел.</t>
  </si>
  <si>
    <t xml:space="preserve">Естественная прибыль (убыль) населения, чел. </t>
  </si>
  <si>
    <t>Среднесписочная численность работающих                                      ( с учетом военнослужащих), чел.</t>
  </si>
  <si>
    <t>Численность безработных, чел.</t>
  </si>
  <si>
    <t>Численность пенсионеров, чел.</t>
  </si>
  <si>
    <t>Численность учащихся , чел.</t>
  </si>
  <si>
    <t>Уровень жизни населения и социальная сфера</t>
  </si>
  <si>
    <t>Средмесячная заработанная плата, руб.</t>
  </si>
  <si>
    <t>Средний размер пенсий, руб.</t>
  </si>
  <si>
    <t>Торговля и услуги</t>
  </si>
  <si>
    <t>Оборот розничной торговли в действующих ценах, млн. руб.</t>
  </si>
  <si>
    <t>Оборот общественного питания в действующих ценах, млн.руб.</t>
  </si>
  <si>
    <t>Обрабатывающие производства, производство и распределение электроэнергии, газа и воды</t>
  </si>
  <si>
    <t>Объем отгруженных товаров  собственного производства выполненных работ и услуг,млн. руб.</t>
  </si>
  <si>
    <t>Индекс промышленного производства %</t>
  </si>
  <si>
    <t>-</t>
  </si>
  <si>
    <t>Сельское хозяйство</t>
  </si>
  <si>
    <t>Площадь земель района - всего, тыс.га</t>
  </si>
  <si>
    <t>Площадь пашни в обработке, тыс.га</t>
  </si>
  <si>
    <t>Размер посевных площадей, тыс.га</t>
  </si>
  <si>
    <t>Продукция сельского хозяйства в действующих ценах, млн. руб.</t>
  </si>
  <si>
    <t>в т.ч. растениеводство</t>
  </si>
  <si>
    <t>животноводство</t>
  </si>
  <si>
    <t>Поголовье КРС, тыс.гол</t>
  </si>
  <si>
    <t>в том числе коров</t>
  </si>
  <si>
    <t>Поголовье овец  и коз, тыс.гол.</t>
  </si>
  <si>
    <t>Поголовье свиней, тыс.гол.</t>
  </si>
  <si>
    <t>Производство молока, тыс. тонн</t>
  </si>
  <si>
    <t>Производство мяса  (в живом весе), тыс. тонн</t>
  </si>
  <si>
    <t>Производство яиц, млн.штук</t>
  </si>
  <si>
    <t>Строительство</t>
  </si>
  <si>
    <t>Ввод в действие жилых домов, кв. м</t>
  </si>
  <si>
    <t xml:space="preserve">Инвестиции </t>
  </si>
  <si>
    <t>Инвестиции в основной капитал крупных и средних предприятий района</t>
  </si>
  <si>
    <t>Показатели финансово-кредитной системы</t>
  </si>
  <si>
    <t>Собственные доходы в бюджет района, млн.руб.</t>
  </si>
  <si>
    <t>Прогноз 2023 год</t>
  </si>
  <si>
    <t>Предварительные итоги социально-экономического развития                                                       Татищевского муниципального района Саратовской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</si>
</sst>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theme="1"/>
      <name val="Arial"/>
    </font>
    <font>
      <sz val="10"/>
      <name val="Arial"/>
    </font>
    <font>
      <sz val="10"/>
      <color indexed="2"/>
      <name val="Arial"/>
    </font>
    <font>
      <b/>
      <sz val="14"/>
      <name val="Arial"/>
    </font>
    <font>
      <b/>
      <sz val="10"/>
      <name val="Arial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zoomScale="90" workbookViewId="0">
      <selection activeCell="K28" sqref="K28"/>
    </sheetView>
  </sheetViews>
  <sheetFormatPr defaultRowHeight="12.75" customHeight="1"/>
  <cols>
    <col min="1" max="1" width="46.5703125" customWidth="1"/>
    <col min="2" max="2" width="11.28515625" customWidth="1"/>
    <col min="3" max="3" width="10.85546875" customWidth="1"/>
    <col min="4" max="4" width="10.85546875" style="21" customWidth="1"/>
    <col min="5" max="5" width="10.5703125" customWidth="1"/>
    <col min="6" max="6" width="14.42578125" customWidth="1"/>
    <col min="7" max="7" width="0.140625" customWidth="1"/>
    <col min="8" max="8" width="10.5703125" hidden="1" customWidth="1"/>
  </cols>
  <sheetData>
    <row r="1" spans="1:8">
      <c r="A1" s="1"/>
      <c r="B1" s="2"/>
      <c r="C1" s="2"/>
      <c r="D1" s="2"/>
      <c r="E1" s="2"/>
      <c r="F1" s="2"/>
      <c r="G1" s="3"/>
      <c r="H1" s="4"/>
    </row>
    <row r="2" spans="1:8" ht="34.5" customHeight="1">
      <c r="A2" s="37" t="s">
        <v>49</v>
      </c>
      <c r="B2" s="37"/>
      <c r="C2" s="37"/>
      <c r="D2" s="37"/>
      <c r="E2" s="37"/>
      <c r="F2" s="37"/>
      <c r="G2" s="37"/>
      <c r="H2" s="37"/>
    </row>
    <row r="3" spans="1:8">
      <c r="A3" s="5"/>
      <c r="B3" s="6"/>
      <c r="C3" s="6"/>
      <c r="D3" s="6"/>
      <c r="E3" s="6"/>
      <c r="F3" s="6"/>
      <c r="G3" s="7"/>
      <c r="H3" s="8"/>
    </row>
    <row r="4" spans="1:8" ht="79.5" customHeight="1">
      <c r="A4" s="9" t="s">
        <v>0</v>
      </c>
      <c r="B4" s="10" t="s">
        <v>1</v>
      </c>
      <c r="C4" s="11" t="s">
        <v>2</v>
      </c>
      <c r="D4" s="11" t="s">
        <v>48</v>
      </c>
      <c r="E4" s="11" t="s">
        <v>3</v>
      </c>
      <c r="F4" s="10" t="s">
        <v>4</v>
      </c>
      <c r="G4" s="12" t="s">
        <v>5</v>
      </c>
      <c r="H4" s="10" t="s">
        <v>6</v>
      </c>
    </row>
    <row r="5" spans="1:8">
      <c r="A5" s="38" t="s">
        <v>7</v>
      </c>
      <c r="B5" s="39"/>
      <c r="C5" s="39"/>
      <c r="D5" s="39"/>
      <c r="E5" s="39"/>
      <c r="F5" s="39"/>
      <c r="G5" s="39"/>
      <c r="H5" s="39"/>
    </row>
    <row r="6" spans="1:8">
      <c r="A6" s="13" t="s">
        <v>8</v>
      </c>
      <c r="B6" s="14">
        <v>30</v>
      </c>
      <c r="C6" s="15">
        <v>30</v>
      </c>
      <c r="D6" s="15">
        <v>30</v>
      </c>
      <c r="E6" s="16">
        <v>30.1</v>
      </c>
      <c r="F6" s="17">
        <f t="shared" ref="F6:F15" si="0">E6/C6*100</f>
        <v>100.33333333333334</v>
      </c>
      <c r="G6" s="17">
        <v>29.3</v>
      </c>
      <c r="H6" s="17">
        <f t="shared" ref="H6:H13" si="1">E6/G6*100</f>
        <v>102.73037542662115</v>
      </c>
    </row>
    <row r="7" spans="1:8">
      <c r="A7" s="13" t="s">
        <v>9</v>
      </c>
      <c r="B7" s="18">
        <v>7.6</v>
      </c>
      <c r="C7" s="19">
        <v>7.6</v>
      </c>
      <c r="D7" s="16">
        <v>7.6</v>
      </c>
      <c r="E7" s="16">
        <v>7.6</v>
      </c>
      <c r="F7" s="17">
        <f t="shared" si="0"/>
        <v>100</v>
      </c>
      <c r="G7" s="17">
        <v>7.4</v>
      </c>
      <c r="H7" s="17">
        <f t="shared" si="1"/>
        <v>102.70270270270269</v>
      </c>
    </row>
    <row r="8" spans="1:8">
      <c r="A8" s="13" t="s">
        <v>10</v>
      </c>
      <c r="B8" s="14">
        <v>22.4</v>
      </c>
      <c r="C8" s="20">
        <v>22.4</v>
      </c>
      <c r="D8" s="17">
        <v>22.5</v>
      </c>
      <c r="E8" s="17">
        <v>22.5</v>
      </c>
      <c r="F8" s="17">
        <f t="shared" si="0"/>
        <v>100.44642857142858</v>
      </c>
      <c r="G8" s="17">
        <v>22</v>
      </c>
      <c r="H8" s="17">
        <f t="shared" si="1"/>
        <v>102.27272727272727</v>
      </c>
    </row>
    <row r="9" spans="1:8">
      <c r="A9" s="13" t="s">
        <v>11</v>
      </c>
      <c r="B9" s="18">
        <v>196</v>
      </c>
      <c r="C9" s="19">
        <v>119</v>
      </c>
      <c r="D9" s="16">
        <v>234</v>
      </c>
      <c r="E9" s="16">
        <v>126</v>
      </c>
      <c r="F9" s="17">
        <f t="shared" si="0"/>
        <v>105.88235294117648</v>
      </c>
      <c r="G9" s="16">
        <v>360</v>
      </c>
      <c r="H9" s="17">
        <f t="shared" si="1"/>
        <v>35</v>
      </c>
    </row>
    <row r="10" spans="1:8">
      <c r="A10" s="13" t="s">
        <v>12</v>
      </c>
      <c r="B10" s="18">
        <v>309</v>
      </c>
      <c r="C10" s="19">
        <v>207</v>
      </c>
      <c r="D10" s="16">
        <v>357</v>
      </c>
      <c r="E10" s="16">
        <v>238</v>
      </c>
      <c r="F10" s="17">
        <f t="shared" si="0"/>
        <v>114.97584541062803</v>
      </c>
      <c r="G10" s="16">
        <v>430</v>
      </c>
      <c r="H10" s="17">
        <f t="shared" si="1"/>
        <v>55.348837209302324</v>
      </c>
    </row>
    <row r="11" spans="1:8">
      <c r="A11" s="13" t="s">
        <v>13</v>
      </c>
      <c r="B11" s="18">
        <f>B9-B10</f>
        <v>-113</v>
      </c>
      <c r="C11" s="19">
        <f>C9-C10</f>
        <v>-88</v>
      </c>
      <c r="D11" s="34">
        <v>-123</v>
      </c>
      <c r="E11" s="16">
        <f>E9-E10</f>
        <v>-112</v>
      </c>
      <c r="F11" s="17">
        <f t="shared" si="0"/>
        <v>127.27272727272727</v>
      </c>
      <c r="G11" s="17">
        <v>-70</v>
      </c>
      <c r="H11" s="17">
        <f t="shared" si="1"/>
        <v>160</v>
      </c>
    </row>
    <row r="12" spans="1:8" ht="25.5">
      <c r="A12" s="13" t="s">
        <v>14</v>
      </c>
      <c r="B12" s="18">
        <v>7694</v>
      </c>
      <c r="C12" s="19">
        <v>7694</v>
      </c>
      <c r="D12" s="16">
        <v>7290</v>
      </c>
      <c r="E12" s="16">
        <v>7290</v>
      </c>
      <c r="F12" s="17">
        <f t="shared" si="0"/>
        <v>94.749155185859109</v>
      </c>
      <c r="G12" s="17">
        <v>8051</v>
      </c>
      <c r="H12" s="17">
        <f t="shared" si="1"/>
        <v>90.547758042479202</v>
      </c>
    </row>
    <row r="13" spans="1:8" s="21" customFormat="1" ht="28.5" customHeight="1">
      <c r="A13" s="22" t="s">
        <v>15</v>
      </c>
      <c r="B13" s="18">
        <v>113</v>
      </c>
      <c r="C13" s="19">
        <v>117</v>
      </c>
      <c r="D13" s="34">
        <v>93</v>
      </c>
      <c r="E13" s="16">
        <v>87</v>
      </c>
      <c r="F13" s="17">
        <f>E13/C13*100</f>
        <v>74.358974358974365</v>
      </c>
      <c r="G13" s="17">
        <v>140</v>
      </c>
      <c r="H13" s="17">
        <f t="shared" si="1"/>
        <v>62.142857142857146</v>
      </c>
    </row>
    <row r="14" spans="1:8" s="21" customFormat="1" ht="16.5" customHeight="1">
      <c r="A14" s="13" t="s">
        <v>16</v>
      </c>
      <c r="B14" s="18">
        <v>6945</v>
      </c>
      <c r="C14" s="19">
        <v>6945</v>
      </c>
      <c r="D14" s="13">
        <v>8401</v>
      </c>
      <c r="E14" s="13">
        <v>8401</v>
      </c>
      <c r="F14" s="17">
        <f t="shared" si="0"/>
        <v>120.96472282217422</v>
      </c>
      <c r="G14" s="23"/>
      <c r="H14" s="23"/>
    </row>
    <row r="15" spans="1:8" s="21" customFormat="1" ht="15" customHeight="1">
      <c r="A15" s="22" t="s">
        <v>17</v>
      </c>
      <c r="B15" s="18">
        <v>2835</v>
      </c>
      <c r="C15" s="19">
        <v>2835</v>
      </c>
      <c r="D15" s="13">
        <v>2840</v>
      </c>
      <c r="E15" s="13">
        <v>2840</v>
      </c>
      <c r="F15" s="17">
        <f t="shared" si="0"/>
        <v>100.17636684303351</v>
      </c>
      <c r="G15" s="23"/>
      <c r="H15" s="23"/>
    </row>
    <row r="16" spans="1:8">
      <c r="A16" s="35" t="s">
        <v>18</v>
      </c>
      <c r="B16" s="36"/>
      <c r="C16" s="36"/>
      <c r="D16" s="36"/>
      <c r="E16" s="36"/>
      <c r="F16" s="36"/>
      <c r="G16" s="36"/>
      <c r="H16" s="36"/>
    </row>
    <row r="17" spans="1:14" ht="22.5" customHeight="1">
      <c r="A17" s="13" t="s">
        <v>19</v>
      </c>
      <c r="B17" s="24">
        <v>41607.300000000003</v>
      </c>
      <c r="C17" s="25">
        <v>42418</v>
      </c>
      <c r="D17" s="25">
        <v>46946.8</v>
      </c>
      <c r="E17" s="25">
        <v>45981</v>
      </c>
      <c r="F17" s="17">
        <f t="shared" ref="F17:F44" si="2">E17/C17*100</f>
        <v>108.39973596114858</v>
      </c>
      <c r="G17" s="26"/>
      <c r="H17" s="17" t="e">
        <f>E17/G17*100</f>
        <v>#DIV/0!</v>
      </c>
      <c r="N17" s="21"/>
    </row>
    <row r="18" spans="1:14" s="21" customFormat="1" ht="15.75" customHeight="1">
      <c r="A18" s="13" t="s">
        <v>20</v>
      </c>
      <c r="B18" s="24">
        <v>16963.7</v>
      </c>
      <c r="C18" s="27">
        <v>16130.4</v>
      </c>
      <c r="D18" s="27">
        <v>18150</v>
      </c>
      <c r="E18" s="27">
        <v>18150</v>
      </c>
      <c r="F18" s="17">
        <f t="shared" si="2"/>
        <v>112.52045826513913</v>
      </c>
      <c r="G18" s="23"/>
      <c r="H18" s="23"/>
    </row>
    <row r="19" spans="1:14">
      <c r="A19" s="35" t="s">
        <v>21</v>
      </c>
      <c r="B19" s="36"/>
      <c r="C19" s="36"/>
      <c r="D19" s="36"/>
      <c r="E19" s="36"/>
      <c r="F19" s="36"/>
      <c r="G19" s="36"/>
      <c r="H19" s="36"/>
    </row>
    <row r="20" spans="1:14" ht="25.5">
      <c r="A20" s="13" t="s">
        <v>22</v>
      </c>
      <c r="B20" s="14">
        <v>2781.8</v>
      </c>
      <c r="C20" s="26">
        <v>2276</v>
      </c>
      <c r="D20" s="26">
        <v>1500</v>
      </c>
      <c r="E20" s="26">
        <v>2377</v>
      </c>
      <c r="F20" s="17">
        <f t="shared" si="2"/>
        <v>104.43760984182776</v>
      </c>
      <c r="G20" s="26">
        <v>2461.1</v>
      </c>
      <c r="H20" s="17">
        <f t="shared" ref="H20:H44" si="3">E20/G20*100</f>
        <v>96.582828816382928</v>
      </c>
    </row>
    <row r="21" spans="1:14" ht="25.5">
      <c r="A21" s="22" t="s">
        <v>23</v>
      </c>
      <c r="B21" s="14">
        <v>101</v>
      </c>
      <c r="C21" s="26">
        <v>72.2</v>
      </c>
      <c r="D21" s="26">
        <v>120</v>
      </c>
      <c r="E21" s="26">
        <v>99.6</v>
      </c>
      <c r="F21" s="17">
        <f t="shared" si="2"/>
        <v>137.95013850415512</v>
      </c>
      <c r="G21" s="26">
        <v>111.7</v>
      </c>
      <c r="H21" s="17">
        <f t="shared" si="3"/>
        <v>89.16741271262309</v>
      </c>
    </row>
    <row r="22" spans="1:14" ht="24" customHeight="1">
      <c r="A22" s="35" t="s">
        <v>24</v>
      </c>
      <c r="B22" s="36"/>
      <c r="C22" s="36"/>
      <c r="D22" s="36"/>
      <c r="E22" s="36"/>
      <c r="F22" s="36"/>
      <c r="G22" s="36"/>
      <c r="H22" s="36"/>
    </row>
    <row r="23" spans="1:14" ht="38.25">
      <c r="A23" s="13" t="s">
        <v>25</v>
      </c>
      <c r="B23" s="13">
        <v>1046.4000000000001</v>
      </c>
      <c r="C23" s="13">
        <v>790.1</v>
      </c>
      <c r="D23" s="13">
        <v>1357.5</v>
      </c>
      <c r="E23" s="13">
        <v>827.2</v>
      </c>
      <c r="F23" s="17">
        <f t="shared" si="2"/>
        <v>104.69560815086697</v>
      </c>
      <c r="G23" s="26">
        <v>2662.1</v>
      </c>
      <c r="H23" s="17">
        <f t="shared" si="3"/>
        <v>31.073212877051954</v>
      </c>
    </row>
    <row r="24" spans="1:14">
      <c r="A24" s="13" t="s">
        <v>26</v>
      </c>
      <c r="B24" s="26">
        <v>91.4</v>
      </c>
      <c r="C24" s="26">
        <v>90.4</v>
      </c>
      <c r="D24" s="26">
        <v>110</v>
      </c>
      <c r="E24" s="26">
        <v>105</v>
      </c>
      <c r="F24" s="17" t="s">
        <v>27</v>
      </c>
      <c r="G24" s="26">
        <v>115</v>
      </c>
      <c r="H24" s="17">
        <f t="shared" si="3"/>
        <v>91.304347826086953</v>
      </c>
    </row>
    <row r="25" spans="1:14">
      <c r="A25" s="35" t="s">
        <v>28</v>
      </c>
      <c r="B25" s="36"/>
      <c r="C25" s="36"/>
      <c r="D25" s="36"/>
      <c r="E25" s="36"/>
      <c r="F25" s="36"/>
      <c r="G25" s="36"/>
      <c r="H25" s="36"/>
    </row>
    <row r="26" spans="1:14">
      <c r="A26" s="13" t="s">
        <v>29</v>
      </c>
      <c r="B26" s="28">
        <v>208.4</v>
      </c>
      <c r="C26" s="29">
        <v>208.4</v>
      </c>
      <c r="D26" s="25">
        <v>208.4</v>
      </c>
      <c r="E26" s="25">
        <v>208.4</v>
      </c>
      <c r="F26" s="17">
        <f t="shared" si="2"/>
        <v>100</v>
      </c>
      <c r="G26" s="26">
        <v>208.4</v>
      </c>
      <c r="H26" s="17">
        <f t="shared" si="3"/>
        <v>100</v>
      </c>
    </row>
    <row r="27" spans="1:14">
      <c r="A27" s="13" t="s">
        <v>30</v>
      </c>
      <c r="B27" s="30">
        <v>99.1</v>
      </c>
      <c r="C27" s="22">
        <v>99.1</v>
      </c>
      <c r="D27" s="13">
        <v>99.1</v>
      </c>
      <c r="E27" s="13">
        <v>99.1</v>
      </c>
      <c r="F27" s="17">
        <f t="shared" si="2"/>
        <v>100</v>
      </c>
      <c r="G27" s="26">
        <v>97.8</v>
      </c>
      <c r="H27" s="17">
        <f t="shared" si="3"/>
        <v>101.32924335378324</v>
      </c>
    </row>
    <row r="28" spans="1:14">
      <c r="A28" s="13" t="s">
        <v>31</v>
      </c>
      <c r="B28" s="30">
        <v>75.599999999999994</v>
      </c>
      <c r="C28" s="22">
        <v>76.2</v>
      </c>
      <c r="D28" s="13">
        <v>75.8</v>
      </c>
      <c r="E28" s="13">
        <v>75.8</v>
      </c>
      <c r="F28" s="17">
        <f t="shared" si="2"/>
        <v>99.475065616797892</v>
      </c>
      <c r="G28" s="26">
        <v>70.599999999999994</v>
      </c>
      <c r="H28" s="17">
        <f t="shared" si="3"/>
        <v>107.36543909348441</v>
      </c>
    </row>
    <row r="29" spans="1:14" ht="25.5" hidden="1">
      <c r="A29" s="13" t="s">
        <v>32</v>
      </c>
      <c r="B29" s="31">
        <v>120065.1</v>
      </c>
      <c r="C29" s="20">
        <v>10.5</v>
      </c>
      <c r="D29" s="26"/>
      <c r="E29" s="26"/>
      <c r="F29" s="17">
        <f t="shared" si="2"/>
        <v>0</v>
      </c>
      <c r="G29" s="26">
        <v>5869</v>
      </c>
      <c r="H29" s="17">
        <f t="shared" si="3"/>
        <v>0</v>
      </c>
    </row>
    <row r="30" spans="1:14" hidden="1">
      <c r="A30" s="13" t="s">
        <v>33</v>
      </c>
      <c r="B30" s="14">
        <v>6620</v>
      </c>
      <c r="C30" s="20">
        <v>4.2</v>
      </c>
      <c r="D30" s="26"/>
      <c r="E30" s="26"/>
      <c r="F30" s="17">
        <v>0</v>
      </c>
      <c r="G30" s="26">
        <v>1567</v>
      </c>
      <c r="H30" s="17">
        <f t="shared" si="3"/>
        <v>0</v>
      </c>
    </row>
    <row r="31" spans="1:14" ht="21.75" hidden="1" customHeight="1">
      <c r="A31" s="13" t="s">
        <v>34</v>
      </c>
      <c r="B31" s="14">
        <v>5445.1</v>
      </c>
      <c r="C31" s="20">
        <v>16.7</v>
      </c>
      <c r="D31" s="26"/>
      <c r="E31" s="26"/>
      <c r="F31" s="17">
        <f t="shared" si="2"/>
        <v>0</v>
      </c>
      <c r="G31" s="26">
        <v>4302</v>
      </c>
      <c r="H31" s="17">
        <f t="shared" si="3"/>
        <v>0</v>
      </c>
    </row>
    <row r="32" spans="1:14">
      <c r="A32" s="13" t="s">
        <v>35</v>
      </c>
      <c r="B32" s="31">
        <v>10.7</v>
      </c>
      <c r="C32" s="20">
        <v>10.5</v>
      </c>
      <c r="D32" s="26">
        <v>10.5</v>
      </c>
      <c r="E32" s="26">
        <v>10.5</v>
      </c>
      <c r="F32" s="17">
        <f t="shared" si="2"/>
        <v>100</v>
      </c>
      <c r="G32" s="26">
        <v>10.6</v>
      </c>
      <c r="H32" s="17">
        <f t="shared" si="3"/>
        <v>99.056603773584911</v>
      </c>
    </row>
    <row r="33" spans="1:8">
      <c r="A33" s="13" t="s">
        <v>36</v>
      </c>
      <c r="B33" s="31">
        <v>4.3</v>
      </c>
      <c r="C33" s="20">
        <v>4.2</v>
      </c>
      <c r="D33" s="26">
        <v>4.3</v>
      </c>
      <c r="E33" s="26">
        <v>4.3</v>
      </c>
      <c r="F33" s="17">
        <f t="shared" si="2"/>
        <v>102.38095238095238</v>
      </c>
      <c r="G33" s="26">
        <v>4.0999999999999996</v>
      </c>
      <c r="H33" s="17">
        <f t="shared" si="3"/>
        <v>104.8780487804878</v>
      </c>
    </row>
    <row r="34" spans="1:8">
      <c r="A34" s="13" t="s">
        <v>37</v>
      </c>
      <c r="B34" s="31">
        <v>16.600000000000001</v>
      </c>
      <c r="C34" s="20">
        <v>16.7</v>
      </c>
      <c r="D34" s="26">
        <v>15</v>
      </c>
      <c r="E34" s="26">
        <v>15</v>
      </c>
      <c r="F34" s="17">
        <f t="shared" si="2"/>
        <v>89.820359281437135</v>
      </c>
      <c r="G34" s="26">
        <v>13.9</v>
      </c>
      <c r="H34" s="17">
        <f t="shared" si="3"/>
        <v>107.91366906474819</v>
      </c>
    </row>
    <row r="35" spans="1:8">
      <c r="A35" s="13" t="s">
        <v>38</v>
      </c>
      <c r="B35" s="26">
        <v>1.7</v>
      </c>
      <c r="C35" s="20">
        <v>1.7</v>
      </c>
      <c r="D35" s="26">
        <v>1.7</v>
      </c>
      <c r="E35" s="26">
        <v>1.7</v>
      </c>
      <c r="F35" s="17">
        <f t="shared" si="2"/>
        <v>100</v>
      </c>
      <c r="G35" s="26">
        <v>4.8</v>
      </c>
      <c r="H35" s="17">
        <f t="shared" si="3"/>
        <v>35.416666666666671</v>
      </c>
    </row>
    <row r="36" spans="1:8">
      <c r="A36" s="13" t="s">
        <v>39</v>
      </c>
      <c r="B36" s="31">
        <v>16.600000000000001</v>
      </c>
      <c r="C36" s="26">
        <v>12.9</v>
      </c>
      <c r="D36" s="26">
        <v>17.100000000000001</v>
      </c>
      <c r="E36" s="26">
        <v>12.8</v>
      </c>
      <c r="F36" s="17">
        <f t="shared" si="2"/>
        <v>99.224806201550393</v>
      </c>
      <c r="G36" s="26">
        <v>16.8</v>
      </c>
      <c r="H36" s="17">
        <f t="shared" si="3"/>
        <v>76.19047619047619</v>
      </c>
    </row>
    <row r="37" spans="1:8">
      <c r="A37" s="13" t="s">
        <v>40</v>
      </c>
      <c r="B37" s="31">
        <v>12.5</v>
      </c>
      <c r="C37" s="26">
        <v>11.2</v>
      </c>
      <c r="D37" s="26">
        <v>13.1</v>
      </c>
      <c r="E37" s="26">
        <v>7.5</v>
      </c>
      <c r="F37" s="17">
        <f t="shared" si="2"/>
        <v>66.964285714285722</v>
      </c>
      <c r="G37" s="26">
        <v>26.6</v>
      </c>
      <c r="H37" s="17">
        <f t="shared" si="3"/>
        <v>28.195488721804512</v>
      </c>
    </row>
    <row r="38" spans="1:8">
      <c r="A38" s="13" t="s">
        <v>41</v>
      </c>
      <c r="B38" s="31">
        <v>56.4</v>
      </c>
      <c r="C38" s="26">
        <v>27</v>
      </c>
      <c r="D38" s="26">
        <v>56.5</v>
      </c>
      <c r="E38" s="26">
        <v>42.1</v>
      </c>
      <c r="F38" s="17">
        <f t="shared" si="2"/>
        <v>155.92592592592592</v>
      </c>
      <c r="G38" s="26">
        <v>79.2</v>
      </c>
      <c r="H38" s="17">
        <f t="shared" si="3"/>
        <v>53.156565656565661</v>
      </c>
    </row>
    <row r="39" spans="1:8">
      <c r="A39" s="35" t="s">
        <v>42</v>
      </c>
      <c r="B39" s="36"/>
      <c r="C39" s="36"/>
      <c r="D39" s="36"/>
      <c r="E39" s="36"/>
      <c r="F39" s="36"/>
      <c r="G39" s="36"/>
      <c r="H39" s="36"/>
    </row>
    <row r="40" spans="1:8" ht="33" customHeight="1">
      <c r="A40" s="13" t="s">
        <v>43</v>
      </c>
      <c r="B40" s="26">
        <v>10928</v>
      </c>
      <c r="C40" s="26">
        <v>8139</v>
      </c>
      <c r="D40" s="26">
        <v>10294</v>
      </c>
      <c r="E40" s="26">
        <v>10294</v>
      </c>
      <c r="F40" s="17">
        <f t="shared" si="2"/>
        <v>126.47745423270671</v>
      </c>
      <c r="G40" s="26"/>
      <c r="H40" s="17" t="e">
        <f t="shared" si="3"/>
        <v>#DIV/0!</v>
      </c>
    </row>
    <row r="41" spans="1:8" ht="14.25" customHeight="1">
      <c r="A41" s="35" t="s">
        <v>44</v>
      </c>
      <c r="B41" s="36"/>
      <c r="C41" s="36"/>
      <c r="D41" s="36"/>
      <c r="E41" s="36"/>
      <c r="F41" s="36"/>
      <c r="G41" s="36"/>
      <c r="H41" s="36"/>
    </row>
    <row r="42" spans="1:8" ht="25.5">
      <c r="A42" s="13" t="s">
        <v>45</v>
      </c>
      <c r="B42" s="26">
        <v>701</v>
      </c>
      <c r="C42" s="26">
        <v>350.5</v>
      </c>
      <c r="D42" s="26">
        <v>370</v>
      </c>
      <c r="E42" s="26">
        <v>370</v>
      </c>
      <c r="F42" s="26">
        <f t="shared" si="2"/>
        <v>105.56348074179742</v>
      </c>
      <c r="G42" s="32"/>
      <c r="H42" s="32"/>
    </row>
    <row r="43" spans="1:8" ht="12.75" customHeight="1">
      <c r="A43" s="35" t="s">
        <v>46</v>
      </c>
      <c r="B43" s="36"/>
      <c r="C43" s="36"/>
      <c r="D43" s="36"/>
      <c r="E43" s="36"/>
      <c r="F43" s="36"/>
      <c r="G43" s="36"/>
      <c r="H43" s="36"/>
    </row>
    <row r="44" spans="1:8">
      <c r="A44" s="13" t="s">
        <v>47</v>
      </c>
      <c r="B44" s="26">
        <v>210.6</v>
      </c>
      <c r="C44" s="26">
        <v>198.2</v>
      </c>
      <c r="D44" s="26">
        <v>381.4</v>
      </c>
      <c r="E44" s="26">
        <v>210.6</v>
      </c>
      <c r="F44" s="26">
        <f t="shared" si="2"/>
        <v>106.25630676084764</v>
      </c>
      <c r="G44" s="26">
        <v>174.3</v>
      </c>
      <c r="H44" s="17">
        <f t="shared" si="3"/>
        <v>120.8261617900172</v>
      </c>
    </row>
    <row r="45" spans="1:8">
      <c r="A45" s="33"/>
      <c r="B45" s="33"/>
      <c r="C45" s="33"/>
      <c r="D45" s="33"/>
      <c r="E45" s="33"/>
      <c r="F45" s="33"/>
      <c r="G45" s="33"/>
      <c r="H45" s="33"/>
    </row>
  </sheetData>
  <mergeCells count="9">
    <mergeCell ref="A25:H25"/>
    <mergeCell ref="A39:H39"/>
    <mergeCell ref="A41:H41"/>
    <mergeCell ref="A43:H43"/>
    <mergeCell ref="A2:H2"/>
    <mergeCell ref="A5:H5"/>
    <mergeCell ref="A16:H16"/>
    <mergeCell ref="A19:H19"/>
    <mergeCell ref="A22:H22"/>
  </mergeCells>
  <pageMargins left="0.70866099999999987" right="0.19684999999999997" top="0" bottom="0" header="0.31496099999999999" footer="0.314960999999999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 customHeight="1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ONLYOFFICE/7.3.0.184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Январь-сентябрь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Рогачева</cp:lastModifiedBy>
  <cp:revision>4</cp:revision>
  <dcterms:created xsi:type="dcterms:W3CDTF">1996-10-08T23:32:00Z</dcterms:created>
  <dcterms:modified xsi:type="dcterms:W3CDTF">2023-11-14T05:59:25Z</dcterms:modified>
  <cp:version>786432</cp:version>
</cp:coreProperties>
</file>