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10680" windowHeight="12270"/>
  </bookViews>
  <sheets>
    <sheet name="КБ" sheetId="1" r:id="rId1"/>
  </sheets>
  <calcPr calcId="124519"/>
</workbook>
</file>

<file path=xl/calcChain.xml><?xml version="1.0" encoding="utf-8"?>
<calcChain xmlns="http://schemas.openxmlformats.org/spreadsheetml/2006/main">
  <c r="E25" i="1"/>
  <c r="C31"/>
  <c r="C38" s="1"/>
  <c r="D18"/>
  <c r="D25" s="1"/>
  <c r="E18"/>
  <c r="F18"/>
  <c r="F25" s="1"/>
  <c r="C5"/>
  <c r="C12" s="1"/>
  <c r="F37"/>
  <c r="E37"/>
  <c r="D37"/>
  <c r="C37"/>
  <c r="F31"/>
  <c r="F38" s="1"/>
  <c r="E31"/>
  <c r="E38" s="1"/>
  <c r="D31"/>
  <c r="D38" s="1"/>
  <c r="B31"/>
  <c r="B38" s="1"/>
  <c r="F24"/>
  <c r="E24"/>
  <c r="D24"/>
  <c r="C24"/>
  <c r="C18"/>
  <c r="C25" s="1"/>
  <c r="B18"/>
  <c r="B25" s="1"/>
  <c r="F11"/>
  <c r="E11"/>
  <c r="D11"/>
  <c r="C11"/>
  <c r="F5"/>
  <c r="F12" s="1"/>
  <c r="E5"/>
  <c r="E12" s="1"/>
  <c r="D5"/>
  <c r="B5"/>
  <c r="B12" s="1"/>
  <c r="D6" l="1"/>
  <c r="D12"/>
  <c r="E6"/>
  <c r="C6"/>
  <c r="C19"/>
  <c r="F6"/>
  <c r="F32"/>
  <c r="F19"/>
  <c r="E32"/>
  <c r="D32"/>
  <c r="D19"/>
  <c r="C32"/>
  <c r="E19"/>
</calcChain>
</file>

<file path=xl/sharedStrings.xml><?xml version="1.0" encoding="utf-8"?>
<sst xmlns="http://schemas.openxmlformats.org/spreadsheetml/2006/main" count="51" uniqueCount="18">
  <si>
    <t>Показатели</t>
  </si>
  <si>
    <t>прогноз</t>
  </si>
  <si>
    <t>Доходы - всего</t>
  </si>
  <si>
    <t>темпы роста к предыдущему году, %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</si>
  <si>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</si>
  <si>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</si>
  <si>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</si>
  <si>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</si>
  <si>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</si>
  <si>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тыс рублей</t>
  </si>
  <si>
    <t>2024 год</t>
  </si>
  <si>
    <t>2025 год</t>
  </si>
  <si>
    <t>2022 год (отчет)</t>
  </si>
  <si>
    <t>2023 год (оценка)</t>
  </si>
  <si>
    <t>2026 год</t>
  </si>
  <si>
    <t>Прогноз основных характеристик
консолидированного бюджета Татищевского муниципального района</t>
  </si>
  <si>
    <t>Прогноз основных характеристик
 мунициального бюджета Татищевского муниципального района</t>
  </si>
  <si>
    <t>Прогноз основных характеристик
местных бюджетов, входящих в состав Татищевского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</si>
</sst>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wrapText="1" inden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wrapText="1" inden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wrapText="1" inden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wrapText="1" indent="4" readingOrder="1"/>
    </xf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BreakPreview" zoomScaleSheetLayoutView="100" workbookViewId="0">
      <selection activeCell="A27" sqref="A27:F27"/>
    </sheetView>
  </sheetViews>
  <sheetFormatPr defaultRowHeight="15.75"/>
  <cols>
    <col min="1" max="1" width="48.42578125" style="1" customWidth="1"/>
    <col min="2" max="2" width="12.7109375" style="1" customWidth="1"/>
    <col min="3" max="3" width="13.42578125" style="1" customWidth="1"/>
    <col min="4" max="4" width="14.28515625" style="1" customWidth="1"/>
    <col min="5" max="5" width="14" style="1" customWidth="1"/>
    <col min="6" max="6" width="14.28515625" style="1" customWidth="1"/>
    <col min="7" max="16384" width="9.140625" style="1"/>
  </cols>
  <sheetData>
    <row r="1" spans="1:6" ht="61.5" customHeight="1" thickBot="1">
      <c r="A1" s="18" t="s">
        <v>15</v>
      </c>
      <c r="B1" s="18"/>
      <c r="C1" s="18"/>
      <c r="D1" s="18"/>
      <c r="E1" s="18"/>
      <c r="F1" s="18"/>
    </row>
    <row r="2" spans="1:6" ht="13.5" customHeight="1" thickTop="1">
      <c r="A2" s="2"/>
      <c r="B2" s="2"/>
      <c r="C2" s="2"/>
      <c r="D2" s="2"/>
      <c r="E2" s="2"/>
      <c r="F2" s="3" t="s">
        <v>9</v>
      </c>
    </row>
    <row r="3" spans="1:6">
      <c r="A3" s="13" t="s">
        <v>0</v>
      </c>
      <c r="B3" s="13" t="s">
        <v>12</v>
      </c>
      <c r="C3" s="13" t="s">
        <v>13</v>
      </c>
      <c r="D3" s="15" t="s">
        <v>1</v>
      </c>
      <c r="E3" s="16"/>
      <c r="F3" s="17"/>
    </row>
    <row r="4" spans="1:6">
      <c r="A4" s="14"/>
      <c r="B4" s="14"/>
      <c r="C4" s="14"/>
      <c r="D4" s="12" t="s">
        <v>10</v>
      </c>
      <c r="E4" s="12" t="s">
        <v>11</v>
      </c>
      <c r="F4" s="12" t="s">
        <v>14</v>
      </c>
    </row>
    <row r="5" spans="1:6">
      <c r="A5" s="4" t="s">
        <v>2</v>
      </c>
      <c r="B5" s="5">
        <f>B8+B9</f>
        <v>1361510.0999999999</v>
      </c>
      <c r="C5" s="5">
        <f>C8+C9</f>
        <v>1192786.6000000001</v>
      </c>
      <c r="D5" s="5">
        <f>D8+D9</f>
        <v>857245.10000000009</v>
      </c>
      <c r="E5" s="5">
        <f>E8+E9</f>
        <v>680137.89999999991</v>
      </c>
      <c r="F5" s="5">
        <f>F8+F9</f>
        <v>664336.69999999995</v>
      </c>
    </row>
    <row r="6" spans="1:6">
      <c r="A6" s="6" t="s">
        <v>3</v>
      </c>
      <c r="B6" s="7">
        <v>125.5</v>
      </c>
      <c r="C6" s="7">
        <f>C5/B5*100</f>
        <v>87.607620391505009</v>
      </c>
      <c r="D6" s="7">
        <f>D5/C5*100</f>
        <v>71.869108858198103</v>
      </c>
      <c r="E6" s="7">
        <f>E5/D5*100</f>
        <v>79.339957732041839</v>
      </c>
      <c r="F6" s="7">
        <f>F5/E5*100</f>
        <v>97.676765255987064</v>
      </c>
    </row>
    <row r="7" spans="1:6">
      <c r="A7" s="8" t="s">
        <v>4</v>
      </c>
      <c r="B7" s="9"/>
      <c r="C7" s="9"/>
      <c r="D7" s="9"/>
      <c r="E7" s="9"/>
      <c r="F7" s="9"/>
    </row>
    <row r="8" spans="1:6">
      <c r="A8" s="10" t="s">
        <v>5</v>
      </c>
      <c r="B8" s="9">
        <v>311907.7</v>
      </c>
      <c r="C8" s="9">
        <v>381449.6</v>
      </c>
      <c r="D8" s="9">
        <v>331302.3</v>
      </c>
      <c r="E8" s="9">
        <v>289763.09999999998</v>
      </c>
      <c r="F8" s="9">
        <v>310024.59999999998</v>
      </c>
    </row>
    <row r="9" spans="1:6">
      <c r="A9" s="10" t="s">
        <v>6</v>
      </c>
      <c r="B9" s="9">
        <v>1049602.3999999999</v>
      </c>
      <c r="C9" s="9">
        <v>811337</v>
      </c>
      <c r="D9" s="9">
        <v>525942.80000000005</v>
      </c>
      <c r="E9" s="9">
        <v>390374.8</v>
      </c>
      <c r="F9" s="9">
        <v>354312.1</v>
      </c>
    </row>
    <row r="10" spans="1:6">
      <c r="A10" s="4" t="s">
        <v>7</v>
      </c>
      <c r="B10" s="5">
        <v>1325609.3999999999</v>
      </c>
      <c r="C10" s="5">
        <v>1237037</v>
      </c>
      <c r="D10" s="5">
        <v>877110.6</v>
      </c>
      <c r="E10" s="5">
        <v>680137.9</v>
      </c>
      <c r="F10" s="5">
        <v>664336.69999999995</v>
      </c>
    </row>
    <row r="11" spans="1:6">
      <c r="A11" s="6" t="s">
        <v>3</v>
      </c>
      <c r="B11" s="7">
        <v>126.1</v>
      </c>
      <c r="C11" s="7">
        <f>C10/B10*100</f>
        <v>93.318363614500626</v>
      </c>
      <c r="D11" s="7">
        <f>D10/C10*100</f>
        <v>70.904152422280006</v>
      </c>
      <c r="E11" s="7">
        <f>E10/D10*100</f>
        <v>77.543003128681846</v>
      </c>
      <c r="F11" s="7">
        <f>F10/E10*100</f>
        <v>97.67676525598705</v>
      </c>
    </row>
    <row r="12" spans="1:6">
      <c r="A12" s="4" t="s">
        <v>8</v>
      </c>
      <c r="B12" s="5">
        <f>B5-B10</f>
        <v>35900.699999999953</v>
      </c>
      <c r="C12" s="5">
        <f>C5-C10</f>
        <v>-44250.399999999907</v>
      </c>
      <c r="D12" s="5">
        <f>D5-D10</f>
        <v>-19865.499999999884</v>
      </c>
      <c r="E12" s="5">
        <f>E5-E10</f>
        <v>0</v>
      </c>
      <c r="F12" s="5">
        <f>F5-F10</f>
        <v>0</v>
      </c>
    </row>
    <row r="14" spans="1:6" ht="40.5" customHeight="1" thickBot="1">
      <c r="A14" s="18" t="s">
        <v>16</v>
      </c>
      <c r="B14" s="18"/>
      <c r="C14" s="18"/>
      <c r="D14" s="18"/>
      <c r="E14" s="18"/>
      <c r="F14" s="18"/>
    </row>
    <row r="15" spans="1:6" ht="16.5" thickTop="1">
      <c r="A15" s="2"/>
      <c r="B15" s="2"/>
      <c r="C15" s="2"/>
      <c r="D15" s="2"/>
      <c r="E15" s="2"/>
      <c r="F15" s="11" t="s">
        <v>9</v>
      </c>
    </row>
    <row r="16" spans="1:6" ht="15.75" customHeight="1">
      <c r="A16" s="13" t="s">
        <v>0</v>
      </c>
      <c r="B16" s="13" t="s">
        <v>12</v>
      </c>
      <c r="C16" s="13" t="s">
        <v>13</v>
      </c>
      <c r="D16" s="15" t="s">
        <v>1</v>
      </c>
      <c r="E16" s="16"/>
      <c r="F16" s="17"/>
    </row>
    <row r="17" spans="1:6">
      <c r="A17" s="14"/>
      <c r="B17" s="14"/>
      <c r="C17" s="14"/>
      <c r="D17" s="12" t="s">
        <v>10</v>
      </c>
      <c r="E17" s="12" t="s">
        <v>11</v>
      </c>
      <c r="F17" s="12" t="s">
        <v>14</v>
      </c>
    </row>
    <row r="18" spans="1:6">
      <c r="A18" s="4" t="s">
        <v>2</v>
      </c>
      <c r="B18" s="5">
        <f>B21+B22</f>
        <v>1098437.6000000001</v>
      </c>
      <c r="C18" s="5">
        <f>C21+C22</f>
        <v>1030398.2</v>
      </c>
      <c r="D18" s="5">
        <f>D21+D22</f>
        <v>692809.7</v>
      </c>
      <c r="E18" s="5">
        <f>E21+E22</f>
        <v>584646.1</v>
      </c>
      <c r="F18" s="5">
        <f>F21+F22</f>
        <v>554247.1</v>
      </c>
    </row>
    <row r="19" spans="1:6">
      <c r="A19" s="6" t="s">
        <v>3</v>
      </c>
      <c r="B19" s="7">
        <v>128.5</v>
      </c>
      <c r="C19" s="7">
        <f>C18/B18*100</f>
        <v>93.805801986385021</v>
      </c>
      <c r="D19" s="7">
        <f>D18/C18*100</f>
        <v>67.237083682793696</v>
      </c>
      <c r="E19" s="7">
        <f>E18/D18*100</f>
        <v>84.3876897220117</v>
      </c>
      <c r="F19" s="7">
        <f>F18/E18*100</f>
        <v>94.800444234554888</v>
      </c>
    </row>
    <row r="20" spans="1:6">
      <c r="A20" s="8" t="s">
        <v>4</v>
      </c>
      <c r="B20" s="9"/>
      <c r="C20" s="9"/>
      <c r="D20" s="9"/>
      <c r="E20" s="9"/>
      <c r="F20" s="9"/>
    </row>
    <row r="21" spans="1:6">
      <c r="A21" s="10" t="s">
        <v>5</v>
      </c>
      <c r="B21" s="9">
        <v>210584.3</v>
      </c>
      <c r="C21" s="9">
        <v>273902.8</v>
      </c>
      <c r="D21" s="9">
        <v>225591.9</v>
      </c>
      <c r="E21" s="9">
        <v>194271.3</v>
      </c>
      <c r="F21" s="9">
        <v>199935</v>
      </c>
    </row>
    <row r="22" spans="1:6">
      <c r="A22" s="10" t="s">
        <v>6</v>
      </c>
      <c r="B22" s="9">
        <v>887853.3</v>
      </c>
      <c r="C22" s="9">
        <v>756495.4</v>
      </c>
      <c r="D22" s="9">
        <v>467217.8</v>
      </c>
      <c r="E22" s="9">
        <v>390374.8</v>
      </c>
      <c r="F22" s="9">
        <v>354312.1</v>
      </c>
    </row>
    <row r="23" spans="1:6">
      <c r="A23" s="4" t="s">
        <v>7</v>
      </c>
      <c r="B23" s="5">
        <v>1067229.6000000001</v>
      </c>
      <c r="C23" s="5">
        <v>1066473.2</v>
      </c>
      <c r="D23" s="5">
        <v>712675.2</v>
      </c>
      <c r="E23" s="5">
        <v>584646.1</v>
      </c>
      <c r="F23" s="5">
        <v>554247.1</v>
      </c>
    </row>
    <row r="24" spans="1:6">
      <c r="A24" s="6" t="s">
        <v>3</v>
      </c>
      <c r="B24" s="7">
        <v>128.1</v>
      </c>
      <c r="C24" s="7">
        <f>C23/B23*100</f>
        <v>99.929124904331729</v>
      </c>
      <c r="D24" s="7">
        <f>D23/C23*100</f>
        <v>66.825420460636039</v>
      </c>
      <c r="E24" s="7">
        <f>E23/D23*100</f>
        <v>82.035420904221169</v>
      </c>
      <c r="F24" s="7">
        <f>F23/E23*100</f>
        <v>94.800444234554888</v>
      </c>
    </row>
    <row r="25" spans="1:6">
      <c r="A25" s="4" t="s">
        <v>8</v>
      </c>
      <c r="B25" s="5">
        <f>B18-B23</f>
        <v>31208</v>
      </c>
      <c r="C25" s="5">
        <f>C18-C23</f>
        <v>-36075</v>
      </c>
      <c r="D25" s="5">
        <f>D18-D23</f>
        <v>-19865.5</v>
      </c>
      <c r="E25" s="5">
        <f>E18-E23</f>
        <v>0</v>
      </c>
      <c r="F25" s="5">
        <f>F18-F23</f>
        <v>0</v>
      </c>
    </row>
    <row r="27" spans="1:6" ht="42" customHeight="1" thickBot="1">
      <c r="A27" s="18" t="s">
        <v>17</v>
      </c>
      <c r="B27" s="18"/>
      <c r="C27" s="18"/>
      <c r="D27" s="18"/>
      <c r="E27" s="18"/>
      <c r="F27" s="18"/>
    </row>
    <row r="28" spans="1:6" ht="16.5" thickTop="1">
      <c r="A28" s="2"/>
      <c r="B28" s="2"/>
      <c r="C28" s="2"/>
      <c r="D28" s="2"/>
      <c r="E28" s="2"/>
      <c r="F28" s="11" t="s">
        <v>9</v>
      </c>
    </row>
    <row r="29" spans="1:6" ht="15.75" customHeight="1">
      <c r="A29" s="13" t="s">
        <v>0</v>
      </c>
      <c r="B29" s="13" t="s">
        <v>12</v>
      </c>
      <c r="C29" s="13" t="s">
        <v>13</v>
      </c>
      <c r="D29" s="15" t="s">
        <v>1</v>
      </c>
      <c r="E29" s="16"/>
      <c r="F29" s="17"/>
    </row>
    <row r="30" spans="1:6">
      <c r="A30" s="14"/>
      <c r="B30" s="14"/>
      <c r="C30" s="14"/>
      <c r="D30" s="12" t="s">
        <v>10</v>
      </c>
      <c r="E30" s="12" t="s">
        <v>11</v>
      </c>
      <c r="F30" s="12" t="s">
        <v>14</v>
      </c>
    </row>
    <row r="31" spans="1:6">
      <c r="A31" s="4" t="s">
        <v>2</v>
      </c>
      <c r="B31" s="5">
        <f>B34+B35</f>
        <v>319919.09999999998</v>
      </c>
      <c r="C31" s="5">
        <f>C34+C35</f>
        <v>220560.40000000002</v>
      </c>
      <c r="D31" s="5">
        <f>D34+D35</f>
        <v>181156.3</v>
      </c>
      <c r="E31" s="5">
        <f>E34+E35</f>
        <v>107291</v>
      </c>
      <c r="F31" s="5">
        <f>F34+F35</f>
        <v>119593.9</v>
      </c>
    </row>
    <row r="32" spans="1:6">
      <c r="A32" s="6" t="s">
        <v>3</v>
      </c>
      <c r="B32" s="7">
        <v>112.2</v>
      </c>
      <c r="C32" s="7">
        <f>C31/B31*100</f>
        <v>68.942554539569542</v>
      </c>
      <c r="D32" s="7">
        <f>D31/C31*100</f>
        <v>82.134553618872644</v>
      </c>
      <c r="E32" s="7">
        <f>E31/D31*100</f>
        <v>59.22565210263182</v>
      </c>
      <c r="F32" s="7">
        <f>F31/E31*100</f>
        <v>111.46685183286576</v>
      </c>
    </row>
    <row r="33" spans="1:6">
      <c r="A33" s="8" t="s">
        <v>4</v>
      </c>
      <c r="B33" s="9"/>
      <c r="C33" s="9"/>
      <c r="D33" s="9"/>
      <c r="E33" s="9"/>
      <c r="F33" s="9"/>
    </row>
    <row r="34" spans="1:6">
      <c r="A34" s="10" t="s">
        <v>5</v>
      </c>
      <c r="B34" s="9">
        <v>101332.4</v>
      </c>
      <c r="C34" s="9">
        <v>107557.8</v>
      </c>
      <c r="D34" s="9">
        <v>105710.39999999999</v>
      </c>
      <c r="E34" s="9">
        <v>95491.8</v>
      </c>
      <c r="F34" s="9">
        <v>110089.7</v>
      </c>
    </row>
    <row r="35" spans="1:6">
      <c r="A35" s="10" t="s">
        <v>6</v>
      </c>
      <c r="B35" s="9">
        <v>218586.7</v>
      </c>
      <c r="C35" s="9">
        <v>113002.6</v>
      </c>
      <c r="D35" s="9">
        <v>75445.899999999994</v>
      </c>
      <c r="E35" s="9">
        <v>11799.2</v>
      </c>
      <c r="F35" s="9">
        <v>9504.2000000000007</v>
      </c>
    </row>
    <row r="36" spans="1:6">
      <c r="A36" s="4" t="s">
        <v>7</v>
      </c>
      <c r="B36" s="5">
        <v>315226.3</v>
      </c>
      <c r="C36" s="5">
        <v>228735.9</v>
      </c>
      <c r="D36" s="5">
        <v>181156.3</v>
      </c>
      <c r="E36" s="5">
        <v>107291</v>
      </c>
      <c r="F36" s="5">
        <v>119593.9</v>
      </c>
    </row>
    <row r="37" spans="1:6">
      <c r="A37" s="6" t="s">
        <v>3</v>
      </c>
      <c r="B37" s="7">
        <v>117.3</v>
      </c>
      <c r="C37" s="7">
        <f>C36/B36*100</f>
        <v>72.562441649062919</v>
      </c>
      <c r="D37" s="7">
        <f>D36/C36*100</f>
        <v>79.198892696773868</v>
      </c>
      <c r="E37" s="7">
        <f>E36/D36*100</f>
        <v>59.22565210263182</v>
      </c>
      <c r="F37" s="7">
        <f>F36/E36*100</f>
        <v>111.46685183286576</v>
      </c>
    </row>
    <row r="38" spans="1:6">
      <c r="A38" s="4" t="s">
        <v>8</v>
      </c>
      <c r="B38" s="5">
        <f>B31-B36</f>
        <v>4692.7999999999884</v>
      </c>
      <c r="C38" s="5">
        <f>C31-C36</f>
        <v>-8175.4999999999709</v>
      </c>
      <c r="D38" s="5">
        <f>D31-D36</f>
        <v>0</v>
      </c>
      <c r="E38" s="5">
        <f>E31-E36</f>
        <v>0</v>
      </c>
      <c r="F38" s="5">
        <f>F31-F36</f>
        <v>0</v>
      </c>
    </row>
  </sheetData>
  <mergeCells count="15">
    <mergeCell ref="A1:F1"/>
    <mergeCell ref="A3:A4"/>
    <mergeCell ref="B3:B4"/>
    <mergeCell ref="C3:C4"/>
    <mergeCell ref="D3:F3"/>
    <mergeCell ref="A29:A30"/>
    <mergeCell ref="B29:B30"/>
    <mergeCell ref="C29:C30"/>
    <mergeCell ref="D29:F29"/>
    <mergeCell ref="A14:F14"/>
    <mergeCell ref="A16:A17"/>
    <mergeCell ref="B16:B17"/>
    <mergeCell ref="C16:C17"/>
    <mergeCell ref="D16:F16"/>
    <mergeCell ref="A27:F27"/>
  </mergeCells>
  <phoneticPr fontId="0" type="noConversion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Рогачева</cp:lastModifiedBy>
  <cp:lastPrinted>2017-10-10T12:47:26Z</cp:lastPrinted>
  <dcterms:created xsi:type="dcterms:W3CDTF">2017-10-10T12:47:12Z</dcterms:created>
  <dcterms:modified xsi:type="dcterms:W3CDTF">2023-11-13T09:52:02Z</dcterms:modified>
</cp:coreProperties>
</file>