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3590" yWindow="-300" windowWidth="14625" windowHeight="12540"/>
  </bookViews>
  <sheets>
    <sheet name="в тыс" sheetId="6" r:id="rId1"/>
  </sheets>
  <definedNames>
    <definedName name="_xlnm.Print_Titles" localSheetId="0">'в тыс'!$4:$6</definedName>
    <definedName name="_xlnm.Print_Area" localSheetId="0">'в тыс'!$A$1:$G$53</definedName>
  </definedNames>
  <calcPr calcId="124519"/>
</workbook>
</file>

<file path=xl/calcChain.xml><?xml version="1.0" encoding="utf-8"?>
<calcChain xmlns="http://schemas.openxmlformats.org/spreadsheetml/2006/main">
  <c r="C17" i="6"/>
  <c r="D45"/>
  <c r="G36"/>
  <c r="F7"/>
  <c r="D40"/>
  <c r="E40"/>
  <c r="F40"/>
  <c r="G40"/>
  <c r="C40"/>
  <c r="D7"/>
  <c r="D17"/>
  <c r="D20"/>
  <c r="D27"/>
  <c r="D33"/>
  <c r="D36"/>
  <c r="D43"/>
  <c r="D47"/>
  <c r="D25"/>
  <c r="E7"/>
  <c r="E17"/>
  <c r="E20"/>
  <c r="E27"/>
  <c r="E33"/>
  <c r="E36"/>
  <c r="E43"/>
  <c r="E45"/>
  <c r="E51" s="1"/>
  <c r="E47"/>
  <c r="E25"/>
  <c r="F17"/>
  <c r="F20"/>
  <c r="F27"/>
  <c r="F33"/>
  <c r="F36"/>
  <c r="F43"/>
  <c r="F45"/>
  <c r="F47"/>
  <c r="G7"/>
  <c r="G17"/>
  <c r="G20"/>
  <c r="G27"/>
  <c r="G33"/>
  <c r="G43"/>
  <c r="G45"/>
  <c r="G47"/>
  <c r="C7"/>
  <c r="C20"/>
  <c r="C25"/>
  <c r="C27"/>
  <c r="C33"/>
  <c r="C36"/>
  <c r="C43"/>
  <c r="C45"/>
  <c r="C47"/>
  <c r="D15"/>
  <c r="E15"/>
  <c r="F15"/>
  <c r="G15"/>
  <c r="C15"/>
  <c r="G25"/>
  <c r="F25"/>
  <c r="C51" l="1"/>
  <c r="G51"/>
  <c r="D51"/>
  <c r="F51"/>
</calcChain>
</file>

<file path=xl/sharedStrings.xml><?xml version="1.0" encoding="utf-8"?>
<sst xmlns="http://schemas.openxmlformats.org/spreadsheetml/2006/main" count="100" uniqueCount="100">
  <si>
    <t>Общегосударственные вопросы</t>
  </si>
  <si>
    <t>Национальная экономика</t>
  </si>
  <si>
    <t>Наименование показателя</t>
  </si>
  <si>
    <t>Жилищно-коммунальное хозяйство</t>
  </si>
  <si>
    <t>Образование</t>
  </si>
  <si>
    <t>Социальная политика</t>
  </si>
  <si>
    <t>Национальная оборона</t>
  </si>
  <si>
    <t>Национальная безопасность и правоохранительная деятельность</t>
  </si>
  <si>
    <t>Культура, кинематография</t>
  </si>
  <si>
    <t>Физическая культура и спорт</t>
  </si>
  <si>
    <t>Средства массовой информации</t>
  </si>
  <si>
    <t>Обслуживание государственного долга</t>
  </si>
  <si>
    <t>Межбюджетные трансферты общего характера бюджетам муниципальных образований</t>
  </si>
  <si>
    <t xml:space="preserve">Код по бюджетной классификации </t>
  </si>
  <si>
    <t>0102</t>
  </si>
  <si>
    <t>0100</t>
  </si>
  <si>
    <t>0104</t>
  </si>
  <si>
    <t>0105</t>
  </si>
  <si>
    <t>0106</t>
  </si>
  <si>
    <t>0107</t>
  </si>
  <si>
    <t>0111</t>
  </si>
  <si>
    <t>0113</t>
  </si>
  <si>
    <t>0200</t>
  </si>
  <si>
    <t>0203</t>
  </si>
  <si>
    <t>0300</t>
  </si>
  <si>
    <t>0309</t>
  </si>
  <si>
    <t>0400</t>
  </si>
  <si>
    <t>0405</t>
  </si>
  <si>
    <t>0406</t>
  </si>
  <si>
    <t>0409</t>
  </si>
  <si>
    <t>0412</t>
  </si>
  <si>
    <t>0500</t>
  </si>
  <si>
    <t>0501</t>
  </si>
  <si>
    <t>0700</t>
  </si>
  <si>
    <t>0701</t>
  </si>
  <si>
    <t>0702</t>
  </si>
  <si>
    <t>0707</t>
  </si>
  <si>
    <t>0709</t>
  </si>
  <si>
    <t>0800</t>
  </si>
  <si>
    <t>0801</t>
  </si>
  <si>
    <t>0804</t>
  </si>
  <si>
    <t>1000</t>
  </si>
  <si>
    <t>1001</t>
  </si>
  <si>
    <t>1003</t>
  </si>
  <si>
    <t>1004</t>
  </si>
  <si>
    <t>1100</t>
  </si>
  <si>
    <t>1101</t>
  </si>
  <si>
    <t>1105</t>
  </si>
  <si>
    <t>1200</t>
  </si>
  <si>
    <t>1202</t>
  </si>
  <si>
    <t>1300</t>
  </si>
  <si>
    <t>1301</t>
  </si>
  <si>
    <t>1400</t>
  </si>
  <si>
    <t>1401</t>
  </si>
  <si>
    <t>1402</t>
  </si>
  <si>
    <t>1403</t>
  </si>
  <si>
    <t>Прогноз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</si>
  <si>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</si>
  <si>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</si>
  <si>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</si>
  <si>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</si>
  <si>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</si>
  <si>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</si>
  <si>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</si>
  <si>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</si>
  <si>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</si>
  <si>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Другие вопросы в области национальной экономики</t>
  </si>
  <si>
    <t>Дорожное хозяйство (дорожные фонды)</t>
  </si>
  <si>
    <t>Сельское хозяйство и рыболовство</t>
  </si>
  <si>
    <t>Жилищное хозяйство</t>
  </si>
  <si>
    <t>Дошкольное образование</t>
  </si>
  <si>
    <t>Общее образование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</si>
  <si>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</si>
  <si>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</si>
  <si>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</si>
  <si>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Прочие межбюджетные трансферты общего характера</t>
  </si>
  <si>
    <t>Иные дотации</t>
  </si>
  <si>
    <t>Дотации на выравнивание бюджетной обеспеченности субъектов Российской Федерации и муниципальных образований</t>
  </si>
  <si>
    <t>Обслуживание государственного внутреннего и муниципального долга</t>
  </si>
  <si>
    <t>Периодическая печать и издательства</t>
  </si>
  <si>
    <t>Другие вопросы в области физической культуры и спорта</t>
  </si>
  <si>
    <t>Физическая культура</t>
  </si>
  <si>
    <t>Пенсионное обеспечение</t>
  </si>
  <si>
    <t>Социальное обеспечение населения</t>
  </si>
  <si>
    <t>Охрана семьи и детства</t>
  </si>
  <si>
    <t>Водное хозяйство</t>
  </si>
  <si>
    <t>Молодежная политика</t>
  </si>
  <si>
    <t>0703</t>
  </si>
  <si>
    <t>Дополнительное образование детей</t>
  </si>
  <si>
    <t>ВСЕГО:</t>
  </si>
  <si>
    <t>тыс рублей</t>
  </si>
  <si>
    <t xml:space="preserve">Сведения о расходах муниципального бюджета Татищевского муниципального района Саратовской области по разделам и подразделам </t>
  </si>
  <si>
    <t>0310</t>
  </si>
  <si>
    <t>Защита населения и территории от последствий чрезвычайных ситуаций природного и техногенного характера, пожарная безопасность</t>
  </si>
  <si>
    <t>2025 год*</t>
  </si>
  <si>
    <t>* - расходы 2024-2025 гг без условно утверждаемых расходов муниципальногоного бюджета</t>
  </si>
  <si>
    <t xml:space="preserve">2022 год (отчет) </t>
  </si>
  <si>
    <t xml:space="preserve">2023 год (оценка) </t>
  </si>
  <si>
    <t>2024 год</t>
  </si>
  <si>
    <t>2026 год*</t>
  </si>
</sst>
</file>

<file path=xl/styles.xml><?xml version="1.0" encoding="utf-8"?>
<styleSheet xmlns="http://schemas.openxmlformats.org/spreadsheetml/2006/main">
  <numFmts count="1">
    <numFmt numFmtId="164" formatCode="#,##0.0"/>
  </numFmts>
  <fonts count="11">
    <font>
      <sz val="8"/>
      <name val="Arial Cyr"/>
      <charset val="204"/>
    </font>
    <font>
      <b/>
      <sz val="8"/>
      <name val="Arial Cyr"/>
      <charset val="204"/>
    </font>
    <font>
      <b/>
      <sz val="12"/>
      <name val="Times New Roman"/>
      <family val="1"/>
      <charset val="204"/>
    </font>
    <font>
      <sz val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" fontId="3" fillId="0" borderId="6">
      <alignment horizontal="right"/>
    </xf>
  </cellStyleXfs>
  <cellXfs count="35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0" fillId="2" borderId="0" xfId="0" applyFill="1" applyAlignment="1"/>
    <xf numFmtId="0" fontId="0" fillId="2" borderId="0" xfId="0" applyFill="1"/>
    <xf numFmtId="0" fontId="0" fillId="3" borderId="0" xfId="0" applyFill="1"/>
    <xf numFmtId="0" fontId="1" fillId="2" borderId="0" xfId="0" applyFont="1" applyFill="1" applyAlignment="1">
      <alignment horizontal="center" vertical="center" wrapText="1"/>
    </xf>
    <xf numFmtId="164" fontId="0" fillId="0" borderId="0" xfId="0" applyNumberFormat="1" applyFont="1"/>
    <xf numFmtId="164" fontId="0" fillId="0" borderId="0" xfId="0" applyNumberFormat="1" applyFont="1" applyBorder="1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9" fillId="0" borderId="0" xfId="0" applyFont="1" applyAlignment="1">
      <alignment horizontal="right"/>
    </xf>
    <xf numFmtId="49" fontId="7" fillId="2" borderId="1" xfId="0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shrinkToFit="1"/>
    </xf>
    <xf numFmtId="164" fontId="2" fillId="2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5" borderId="2" xfId="0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top" wrapText="1"/>
    </xf>
    <xf numFmtId="0" fontId="10" fillId="2" borderId="0" xfId="0" applyFont="1" applyFill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/>
    <xf numFmtId="0" fontId="2" fillId="4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2">
    <cellStyle name="xl60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54"/>
  <sheetViews>
    <sheetView tabSelected="1" view="pageBreakPreview" zoomScale="85" zoomScaleNormal="110" zoomScaleSheetLayoutView="85" workbookViewId="0">
      <selection sqref="A1:G1"/>
    </sheetView>
  </sheetViews>
  <sheetFormatPr defaultRowHeight="11.25"/>
  <cols>
    <col min="1" max="1" width="21" customWidth="1"/>
    <col min="2" max="2" width="61.6640625" style="3" customWidth="1"/>
    <col min="3" max="6" width="16" style="3" customWidth="1"/>
    <col min="7" max="7" width="17.5" style="7" customWidth="1"/>
    <col min="8" max="8" width="11.6640625" style="4" bestFit="1" customWidth="1"/>
    <col min="9" max="32" width="9.33203125" style="4"/>
  </cols>
  <sheetData>
    <row r="1" spans="1:32" s="1" customFormat="1" ht="39" customHeight="1">
      <c r="A1" s="28" t="s">
        <v>91</v>
      </c>
      <c r="B1" s="28"/>
      <c r="C1" s="28"/>
      <c r="D1" s="28"/>
      <c r="E1" s="28"/>
      <c r="F1" s="28"/>
      <c r="G1" s="28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4.25" customHeight="1">
      <c r="B2" s="10"/>
      <c r="C2" s="10"/>
      <c r="D2" s="10"/>
      <c r="E2" s="9"/>
      <c r="F2" s="9"/>
      <c r="G2" s="8"/>
    </row>
    <row r="3" spans="1:32" s="1" customFormat="1" ht="15">
      <c r="B3" s="3"/>
      <c r="C3" s="3"/>
      <c r="D3" s="3"/>
      <c r="E3" s="3"/>
      <c r="F3" s="3"/>
      <c r="G3" s="14" t="s">
        <v>90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s="1" customFormat="1" ht="24.75" customHeight="1">
      <c r="A4" s="29" t="s">
        <v>13</v>
      </c>
      <c r="B4" s="31" t="s">
        <v>2</v>
      </c>
      <c r="C4" s="32" t="s">
        <v>96</v>
      </c>
      <c r="D4" s="34" t="s">
        <v>97</v>
      </c>
      <c r="E4" s="34" t="s">
        <v>56</v>
      </c>
      <c r="F4" s="34"/>
      <c r="G4" s="34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s="2" customFormat="1" ht="63" customHeight="1">
      <c r="A5" s="30"/>
      <c r="B5" s="30"/>
      <c r="C5" s="33"/>
      <c r="D5" s="34"/>
      <c r="E5" s="24" t="s">
        <v>98</v>
      </c>
      <c r="F5" s="24" t="s">
        <v>94</v>
      </c>
      <c r="G5" s="24" t="s">
        <v>99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 s="2" customFormat="1" ht="12" customHeight="1">
      <c r="A6" s="13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  <c r="G6" s="12">
        <v>7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s="5" customFormat="1" ht="15.75">
      <c r="A7" s="17" t="s">
        <v>15</v>
      </c>
      <c r="B7" s="18" t="s">
        <v>0</v>
      </c>
      <c r="C7" s="19">
        <f>SUM(C8:C14)</f>
        <v>86865.8</v>
      </c>
      <c r="D7" s="19">
        <f>SUM(D8:D14)</f>
        <v>97215.5</v>
      </c>
      <c r="E7" s="19">
        <f>SUM(E8:E14)</f>
        <v>81824.5</v>
      </c>
      <c r="F7" s="19">
        <f>SUM(F8:F14)</f>
        <v>48992.3</v>
      </c>
      <c r="G7" s="19">
        <f>SUM(G8:G14)</f>
        <v>40842.800000000003</v>
      </c>
      <c r="H7" s="3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ht="47.25">
      <c r="A8" s="15" t="s">
        <v>14</v>
      </c>
      <c r="B8" s="11" t="s">
        <v>57</v>
      </c>
      <c r="C8" s="20">
        <v>4520.5</v>
      </c>
      <c r="D8" s="20">
        <v>3844</v>
      </c>
      <c r="E8" s="20">
        <v>3677.3</v>
      </c>
      <c r="F8" s="20">
        <v>2622.6</v>
      </c>
      <c r="G8" s="20">
        <v>2622.6</v>
      </c>
      <c r="H8" s="3"/>
    </row>
    <row r="9" spans="1:32" ht="63">
      <c r="A9" s="15" t="s">
        <v>16</v>
      </c>
      <c r="B9" s="11" t="s">
        <v>58</v>
      </c>
      <c r="C9" s="20">
        <v>66865.5</v>
      </c>
      <c r="D9" s="20">
        <v>74825.5</v>
      </c>
      <c r="E9" s="20">
        <v>66433.8</v>
      </c>
      <c r="F9" s="20">
        <v>37139.4</v>
      </c>
      <c r="G9" s="20">
        <v>30494.5</v>
      </c>
      <c r="H9" s="3"/>
    </row>
    <row r="10" spans="1:32" ht="15.75">
      <c r="A10" s="15" t="s">
        <v>17</v>
      </c>
      <c r="B10" s="11" t="s">
        <v>60</v>
      </c>
      <c r="C10" s="20">
        <v>18.8</v>
      </c>
      <c r="D10" s="20">
        <v>2.8</v>
      </c>
      <c r="E10" s="20"/>
      <c r="F10" s="20"/>
      <c r="G10" s="20"/>
      <c r="H10" s="3"/>
    </row>
    <row r="11" spans="1:32" ht="47.25">
      <c r="A11" s="15" t="s">
        <v>18</v>
      </c>
      <c r="B11" s="11" t="s">
        <v>59</v>
      </c>
      <c r="C11" s="20">
        <v>6283.9</v>
      </c>
      <c r="D11" s="20">
        <v>6184.5</v>
      </c>
      <c r="E11" s="20">
        <v>4839</v>
      </c>
      <c r="F11" s="20">
        <v>4088</v>
      </c>
      <c r="G11" s="20">
        <v>3593.8</v>
      </c>
      <c r="H11" s="3"/>
    </row>
    <row r="12" spans="1:32" ht="15.75">
      <c r="A12" s="15" t="s">
        <v>19</v>
      </c>
      <c r="B12" s="11" t="s">
        <v>61</v>
      </c>
      <c r="C12" s="20"/>
      <c r="D12" s="20"/>
      <c r="E12" s="20"/>
      <c r="F12" s="20"/>
      <c r="G12" s="20"/>
      <c r="H12" s="3"/>
    </row>
    <row r="13" spans="1:32" ht="15.75">
      <c r="A13" s="15" t="s">
        <v>20</v>
      </c>
      <c r="B13" s="11" t="s">
        <v>62</v>
      </c>
      <c r="C13" s="20"/>
      <c r="D13" s="20">
        <v>3000</v>
      </c>
      <c r="E13" s="20">
        <v>2000</v>
      </c>
      <c r="F13" s="20">
        <v>2000</v>
      </c>
      <c r="G13" s="20">
        <v>2000</v>
      </c>
      <c r="H13" s="3"/>
    </row>
    <row r="14" spans="1:32" ht="15.75">
      <c r="A14" s="15" t="s">
        <v>21</v>
      </c>
      <c r="B14" s="11" t="s">
        <v>63</v>
      </c>
      <c r="C14" s="20">
        <v>9177.1</v>
      </c>
      <c r="D14" s="20">
        <v>9358.7000000000007</v>
      </c>
      <c r="E14" s="20">
        <v>4874.3999999999996</v>
      </c>
      <c r="F14" s="20">
        <v>3142.3</v>
      </c>
      <c r="G14" s="20">
        <v>2131.9</v>
      </c>
      <c r="H14" s="3"/>
    </row>
    <row r="15" spans="1:32" ht="15.75">
      <c r="A15" s="21" t="s">
        <v>22</v>
      </c>
      <c r="B15" s="18" t="s">
        <v>6</v>
      </c>
      <c r="C15" s="19">
        <f>C16</f>
        <v>0</v>
      </c>
      <c r="D15" s="19">
        <f>D16</f>
        <v>0</v>
      </c>
      <c r="E15" s="19">
        <f>E16</f>
        <v>0</v>
      </c>
      <c r="F15" s="19">
        <f>F16</f>
        <v>0</v>
      </c>
      <c r="G15" s="19">
        <f>G16</f>
        <v>0</v>
      </c>
      <c r="H15" s="3"/>
    </row>
    <row r="16" spans="1:32" s="5" customFormat="1" ht="15.75">
      <c r="A16" s="15" t="s">
        <v>23</v>
      </c>
      <c r="B16" s="11" t="s">
        <v>64</v>
      </c>
      <c r="C16" s="20"/>
      <c r="D16" s="20"/>
      <c r="E16" s="20"/>
      <c r="F16" s="20"/>
      <c r="G16" s="20"/>
      <c r="H16" s="3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ht="31.5">
      <c r="A17" s="21" t="s">
        <v>24</v>
      </c>
      <c r="B17" s="18" t="s">
        <v>7</v>
      </c>
      <c r="C17" s="19">
        <f>SUM(C19:C19)</f>
        <v>2005.3</v>
      </c>
      <c r="D17" s="19">
        <f>SUM(D19:D19)</f>
        <v>2629.6</v>
      </c>
      <c r="E17" s="19">
        <f>SUM(E19:E19)</f>
        <v>2157.1999999999998</v>
      </c>
      <c r="F17" s="19">
        <f>SUM(F19:F19)</f>
        <v>1883.6</v>
      </c>
      <c r="G17" s="19">
        <f>SUM(G19:G19)</f>
        <v>1572</v>
      </c>
      <c r="H17" s="3"/>
    </row>
    <row r="18" spans="1:32" ht="47.25">
      <c r="A18" s="15" t="s">
        <v>25</v>
      </c>
      <c r="B18" s="11" t="s">
        <v>65</v>
      </c>
      <c r="C18" s="20"/>
      <c r="D18" s="19"/>
      <c r="E18" s="19"/>
      <c r="F18" s="19"/>
      <c r="G18" s="19"/>
      <c r="H18" s="3"/>
    </row>
    <row r="19" spans="1:32" ht="54" customHeight="1">
      <c r="A19" s="15" t="s">
        <v>92</v>
      </c>
      <c r="B19" s="11" t="s">
        <v>93</v>
      </c>
      <c r="C19" s="20">
        <v>2005.3</v>
      </c>
      <c r="D19" s="20">
        <v>2629.6</v>
      </c>
      <c r="E19" s="20">
        <v>2157.1999999999998</v>
      </c>
      <c r="F19" s="20">
        <v>1883.6</v>
      </c>
      <c r="G19" s="20">
        <v>1572</v>
      </c>
      <c r="H19" s="3"/>
    </row>
    <row r="20" spans="1:32" ht="21.75" customHeight="1">
      <c r="A20" s="21" t="s">
        <v>26</v>
      </c>
      <c r="B20" s="18" t="s">
        <v>1</v>
      </c>
      <c r="C20" s="19">
        <f>SUM(C21:C24)</f>
        <v>148106.79999999999</v>
      </c>
      <c r="D20" s="19">
        <f>SUM(D21:D24)</f>
        <v>131187.9</v>
      </c>
      <c r="E20" s="19">
        <f>SUM(E21:E24)</f>
        <v>53849.4</v>
      </c>
      <c r="F20" s="19">
        <f>SUM(F21:F24)</f>
        <v>52911</v>
      </c>
      <c r="G20" s="19">
        <f>SUM(G21:G24)</f>
        <v>55621.2</v>
      </c>
      <c r="H20" s="3"/>
    </row>
    <row r="21" spans="1:32" s="5" customFormat="1" ht="21" customHeight="1">
      <c r="A21" s="15" t="s">
        <v>27</v>
      </c>
      <c r="B21" s="11" t="s">
        <v>68</v>
      </c>
      <c r="C21" s="20">
        <v>97.3</v>
      </c>
      <c r="D21" s="20">
        <v>785.9</v>
      </c>
      <c r="E21" s="20">
        <v>436.6</v>
      </c>
      <c r="F21" s="20">
        <v>436.6</v>
      </c>
      <c r="G21" s="20">
        <v>436.6</v>
      </c>
      <c r="H21" s="3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ht="15.75">
      <c r="A22" s="15" t="s">
        <v>28</v>
      </c>
      <c r="B22" s="16" t="s">
        <v>85</v>
      </c>
      <c r="C22" s="20">
        <v>23.2</v>
      </c>
      <c r="D22" s="20">
        <v>50</v>
      </c>
      <c r="E22" s="20">
        <v>50</v>
      </c>
      <c r="F22" s="20">
        <v>50</v>
      </c>
      <c r="G22" s="20">
        <v>50</v>
      </c>
      <c r="H22" s="3"/>
    </row>
    <row r="23" spans="1:32" ht="15.75">
      <c r="A23" s="15" t="s">
        <v>29</v>
      </c>
      <c r="B23" s="16" t="s">
        <v>67</v>
      </c>
      <c r="C23" s="20">
        <v>146074</v>
      </c>
      <c r="D23" s="20">
        <v>114593.9</v>
      </c>
      <c r="E23" s="20">
        <v>52202.8</v>
      </c>
      <c r="F23" s="20">
        <v>51474.400000000001</v>
      </c>
      <c r="G23" s="20">
        <v>55084.6</v>
      </c>
      <c r="H23" s="3"/>
    </row>
    <row r="24" spans="1:32" ht="31.5">
      <c r="A24" s="15" t="s">
        <v>30</v>
      </c>
      <c r="B24" s="11" t="s">
        <v>66</v>
      </c>
      <c r="C24" s="20">
        <v>1912.3</v>
      </c>
      <c r="D24" s="20">
        <v>15758.1</v>
      </c>
      <c r="E24" s="20">
        <v>1160</v>
      </c>
      <c r="F24" s="20">
        <v>950</v>
      </c>
      <c r="G24" s="20">
        <v>50</v>
      </c>
      <c r="H24" s="3"/>
    </row>
    <row r="25" spans="1:32" ht="15.75">
      <c r="A25" s="21" t="s">
        <v>31</v>
      </c>
      <c r="B25" s="18" t="s">
        <v>3</v>
      </c>
      <c r="C25" s="19">
        <f>SUM(C26:C26)</f>
        <v>30</v>
      </c>
      <c r="D25" s="19">
        <f>SUM(D26:D26)</f>
        <v>30</v>
      </c>
      <c r="E25" s="19">
        <f>SUM(E26:E26)</f>
        <v>30</v>
      </c>
      <c r="F25" s="19">
        <f>SUM(F26:F26)</f>
        <v>0</v>
      </c>
      <c r="G25" s="19">
        <f>SUM(G26:G26)</f>
        <v>0</v>
      </c>
      <c r="H25" s="3"/>
    </row>
    <row r="26" spans="1:32" ht="15.75">
      <c r="A26" s="15" t="s">
        <v>32</v>
      </c>
      <c r="B26" s="11" t="s">
        <v>69</v>
      </c>
      <c r="C26" s="20">
        <v>30</v>
      </c>
      <c r="D26" s="20">
        <v>30</v>
      </c>
      <c r="E26" s="20">
        <v>30</v>
      </c>
      <c r="F26" s="20"/>
      <c r="G26" s="20"/>
      <c r="H26" s="3"/>
    </row>
    <row r="27" spans="1:32" ht="15.75">
      <c r="A27" s="21" t="s">
        <v>33</v>
      </c>
      <c r="B27" s="18" t="s">
        <v>4</v>
      </c>
      <c r="C27" s="19">
        <f>SUM(C28:C32)</f>
        <v>680246.09999999986</v>
      </c>
      <c r="D27" s="19">
        <f>SUM(D28:D32)</f>
        <v>677663.1</v>
      </c>
      <c r="E27" s="19">
        <f>SUM(E28:E32)</f>
        <v>443195.49999999994</v>
      </c>
      <c r="F27" s="19">
        <f>SUM(F28:F32)</f>
        <v>383824.2</v>
      </c>
      <c r="G27" s="19">
        <f>SUM(G28:G32)</f>
        <v>381075.8</v>
      </c>
      <c r="H27" s="3"/>
    </row>
    <row r="28" spans="1:32" ht="15.75">
      <c r="A28" s="15" t="s">
        <v>34</v>
      </c>
      <c r="B28" s="11" t="s">
        <v>70</v>
      </c>
      <c r="C28" s="20">
        <v>57167.6</v>
      </c>
      <c r="D28" s="20">
        <v>63708.1</v>
      </c>
      <c r="E28" s="20">
        <v>74554.600000000006</v>
      </c>
      <c r="F28" s="20">
        <v>46129.2</v>
      </c>
      <c r="G28" s="20">
        <v>42387.5</v>
      </c>
      <c r="H28" s="3"/>
    </row>
    <row r="29" spans="1:32" ht="15.75">
      <c r="A29" s="15" t="s">
        <v>35</v>
      </c>
      <c r="B29" s="11" t="s">
        <v>71</v>
      </c>
      <c r="C29" s="20">
        <v>589855.4</v>
      </c>
      <c r="D29" s="20">
        <v>564713.80000000005</v>
      </c>
      <c r="E29" s="20">
        <v>331464.59999999998</v>
      </c>
      <c r="F29" s="20">
        <v>312480.5</v>
      </c>
      <c r="G29" s="20">
        <v>318606.7</v>
      </c>
      <c r="H29" s="3"/>
    </row>
    <row r="30" spans="1:32" ht="15.75">
      <c r="A30" s="15" t="s">
        <v>87</v>
      </c>
      <c r="B30" s="11" t="s">
        <v>88</v>
      </c>
      <c r="C30" s="20">
        <v>23875.200000000001</v>
      </c>
      <c r="D30" s="20">
        <v>34100.800000000003</v>
      </c>
      <c r="E30" s="20">
        <v>28293.8</v>
      </c>
      <c r="F30" s="20">
        <v>18425.8</v>
      </c>
      <c r="G30" s="20">
        <v>15757.3</v>
      </c>
      <c r="H30" s="3"/>
    </row>
    <row r="31" spans="1:32" ht="15.75">
      <c r="A31" s="15" t="s">
        <v>36</v>
      </c>
      <c r="B31" s="11" t="s">
        <v>86</v>
      </c>
      <c r="C31" s="20">
        <v>2661.2</v>
      </c>
      <c r="D31" s="20">
        <v>23.2</v>
      </c>
      <c r="E31" s="20">
        <v>24</v>
      </c>
      <c r="F31" s="20">
        <v>24.9</v>
      </c>
      <c r="G31" s="20">
        <v>24</v>
      </c>
      <c r="H31" s="3"/>
    </row>
    <row r="32" spans="1:32" ht="15.75">
      <c r="A32" s="15" t="s">
        <v>37</v>
      </c>
      <c r="B32" s="11" t="s">
        <v>72</v>
      </c>
      <c r="C32" s="20">
        <v>6686.7</v>
      </c>
      <c r="D32" s="20">
        <v>15117.2</v>
      </c>
      <c r="E32" s="20">
        <v>8858.5</v>
      </c>
      <c r="F32" s="20">
        <v>6763.8</v>
      </c>
      <c r="G32" s="20">
        <v>4300.3</v>
      </c>
      <c r="H32" s="3"/>
    </row>
    <row r="33" spans="1:8" ht="15.75">
      <c r="A33" s="21" t="s">
        <v>38</v>
      </c>
      <c r="B33" s="18" t="s">
        <v>8</v>
      </c>
      <c r="C33" s="22">
        <f>C34+C35</f>
        <v>75620.800000000003</v>
      </c>
      <c r="D33" s="22">
        <f>D34+D35</f>
        <v>78147.199999999997</v>
      </c>
      <c r="E33" s="22">
        <f>E34+E35</f>
        <v>73889.600000000006</v>
      </c>
      <c r="F33" s="22">
        <f>F34+F35</f>
        <v>38395</v>
      </c>
      <c r="G33" s="22">
        <f>G34+G35</f>
        <v>25318</v>
      </c>
      <c r="H33" s="3"/>
    </row>
    <row r="34" spans="1:8" ht="15.75">
      <c r="A34" s="15" t="s">
        <v>39</v>
      </c>
      <c r="B34" s="11" t="s">
        <v>73</v>
      </c>
      <c r="C34" s="20">
        <v>69571.5</v>
      </c>
      <c r="D34" s="20">
        <v>69125.5</v>
      </c>
      <c r="E34" s="20">
        <v>61249.1</v>
      </c>
      <c r="F34" s="20">
        <v>28450.2</v>
      </c>
      <c r="G34" s="20">
        <v>19479.2</v>
      </c>
      <c r="H34" s="3"/>
    </row>
    <row r="35" spans="1:8" ht="31.5">
      <c r="A35" s="15" t="s">
        <v>40</v>
      </c>
      <c r="B35" s="11" t="s">
        <v>74</v>
      </c>
      <c r="C35" s="20">
        <v>6049.3</v>
      </c>
      <c r="D35" s="20">
        <v>9021.7000000000007</v>
      </c>
      <c r="E35" s="20">
        <v>12640.5</v>
      </c>
      <c r="F35" s="20">
        <v>9944.7999999999993</v>
      </c>
      <c r="G35" s="20">
        <v>5838.8</v>
      </c>
      <c r="H35" s="3"/>
    </row>
    <row r="36" spans="1:8" ht="15.75">
      <c r="A36" s="21" t="s">
        <v>41</v>
      </c>
      <c r="B36" s="18" t="s">
        <v>5</v>
      </c>
      <c r="C36" s="19">
        <f>SUM(C37:C39)</f>
        <v>9474.9000000000015</v>
      </c>
      <c r="D36" s="19">
        <f>SUM(D37:D39)</f>
        <v>9367.5</v>
      </c>
      <c r="E36" s="19">
        <f>SUM(E37:E39)</f>
        <v>7847.6</v>
      </c>
      <c r="F36" s="19">
        <f>SUM(F37:F39)</f>
        <v>7299.7000000000007</v>
      </c>
      <c r="G36" s="19">
        <f>SUM(G37:G39)</f>
        <v>7191.3</v>
      </c>
      <c r="H36" s="3"/>
    </row>
    <row r="37" spans="1:8" ht="15.75">
      <c r="A37" s="15" t="s">
        <v>42</v>
      </c>
      <c r="B37" s="11" t="s">
        <v>82</v>
      </c>
      <c r="C37" s="20">
        <v>1534.2</v>
      </c>
      <c r="D37" s="20">
        <v>1560.8</v>
      </c>
      <c r="E37" s="20">
        <v>1005.5</v>
      </c>
      <c r="F37" s="20">
        <v>707.1</v>
      </c>
      <c r="G37" s="20">
        <v>628.9</v>
      </c>
      <c r="H37" s="3"/>
    </row>
    <row r="38" spans="1:8" ht="15.75">
      <c r="A38" s="15" t="s">
        <v>43</v>
      </c>
      <c r="B38" s="11" t="s">
        <v>83</v>
      </c>
      <c r="C38" s="20">
        <v>1054.5999999999999</v>
      </c>
      <c r="D38" s="20">
        <v>1017.2</v>
      </c>
      <c r="E38" s="20">
        <v>552.29999999999995</v>
      </c>
      <c r="F38" s="20">
        <v>472.5</v>
      </c>
      <c r="G38" s="20">
        <v>442.3</v>
      </c>
      <c r="H38" s="3"/>
    </row>
    <row r="39" spans="1:8" ht="15.75">
      <c r="A39" s="15" t="s">
        <v>44</v>
      </c>
      <c r="B39" s="11" t="s">
        <v>84</v>
      </c>
      <c r="C39" s="20">
        <v>6886.1</v>
      </c>
      <c r="D39" s="20">
        <v>6789.5</v>
      </c>
      <c r="E39" s="20">
        <v>6289.8</v>
      </c>
      <c r="F39" s="20">
        <v>6120.1</v>
      </c>
      <c r="G39" s="20">
        <v>6120.1</v>
      </c>
      <c r="H39" s="3"/>
    </row>
    <row r="40" spans="1:8" ht="15.75">
      <c r="A40" s="21" t="s">
        <v>45</v>
      </c>
      <c r="B40" s="18" t="s">
        <v>9</v>
      </c>
      <c r="C40" s="19">
        <f>SUM(C41:C42)</f>
        <v>28897.7</v>
      </c>
      <c r="D40" s="19">
        <f>SUM(D41:D42)</f>
        <v>41647.599999999999</v>
      </c>
      <c r="E40" s="19">
        <f>SUM(E41:E42)</f>
        <v>22352.3</v>
      </c>
      <c r="F40" s="19">
        <f>SUM(F41:F42)</f>
        <v>20716.3</v>
      </c>
      <c r="G40" s="19">
        <f>SUM(G41:G42)</f>
        <v>15815.9</v>
      </c>
      <c r="H40" s="3"/>
    </row>
    <row r="41" spans="1:8" ht="15.75">
      <c r="A41" s="15" t="s">
        <v>46</v>
      </c>
      <c r="B41" s="11" t="s">
        <v>81</v>
      </c>
      <c r="C41" s="20">
        <v>26633</v>
      </c>
      <c r="D41" s="20">
        <v>41047.599999999999</v>
      </c>
      <c r="E41" s="20">
        <v>22352.3</v>
      </c>
      <c r="F41" s="20">
        <v>20716.3</v>
      </c>
      <c r="G41" s="20">
        <v>15815.9</v>
      </c>
      <c r="H41" s="3"/>
    </row>
    <row r="42" spans="1:8" ht="31.5">
      <c r="A42" s="15" t="s">
        <v>47</v>
      </c>
      <c r="B42" s="11" t="s">
        <v>80</v>
      </c>
      <c r="C42" s="20">
        <v>2264.6999999999998</v>
      </c>
      <c r="D42" s="20">
        <v>600</v>
      </c>
      <c r="E42" s="20"/>
      <c r="F42" s="20"/>
      <c r="G42" s="20"/>
      <c r="H42" s="3"/>
    </row>
    <row r="43" spans="1:8" ht="15.75">
      <c r="A43" s="21" t="s">
        <v>48</v>
      </c>
      <c r="B43" s="18" t="s">
        <v>10</v>
      </c>
      <c r="C43" s="19">
        <f>C44</f>
        <v>3413.3</v>
      </c>
      <c r="D43" s="19">
        <f>D44</f>
        <v>2309.8000000000002</v>
      </c>
      <c r="E43" s="19">
        <f>E44</f>
        <v>2272.9</v>
      </c>
      <c r="F43" s="19">
        <f>F44</f>
        <v>2191.5</v>
      </c>
      <c r="G43" s="19">
        <f>G44</f>
        <v>1581.1</v>
      </c>
      <c r="H43" s="3"/>
    </row>
    <row r="44" spans="1:8" ht="15.75">
      <c r="A44" s="15" t="s">
        <v>49</v>
      </c>
      <c r="B44" s="11" t="s">
        <v>79</v>
      </c>
      <c r="C44" s="20">
        <v>3413.3</v>
      </c>
      <c r="D44" s="20">
        <v>2309.8000000000002</v>
      </c>
      <c r="E44" s="20">
        <v>2272.9</v>
      </c>
      <c r="F44" s="20">
        <v>2191.5</v>
      </c>
      <c r="G44" s="20">
        <v>1581.1</v>
      </c>
      <c r="H44" s="3"/>
    </row>
    <row r="45" spans="1:8" ht="15.75">
      <c r="A45" s="21" t="s">
        <v>50</v>
      </c>
      <c r="B45" s="18" t="s">
        <v>11</v>
      </c>
      <c r="C45" s="19">
        <f>C46</f>
        <v>3615</v>
      </c>
      <c r="D45" s="19">
        <f>D46</f>
        <v>4865.1000000000004</v>
      </c>
      <c r="E45" s="19">
        <f>E46</f>
        <v>12285.3</v>
      </c>
      <c r="F45" s="19">
        <f>F46</f>
        <v>10016.6</v>
      </c>
      <c r="G45" s="19">
        <f>G46</f>
        <v>9542.2999999999993</v>
      </c>
      <c r="H45" s="3"/>
    </row>
    <row r="46" spans="1:8" ht="31.5">
      <c r="A46" s="15" t="s">
        <v>51</v>
      </c>
      <c r="B46" s="11" t="s">
        <v>78</v>
      </c>
      <c r="C46" s="20">
        <v>3615</v>
      </c>
      <c r="D46" s="20">
        <v>4865.1000000000004</v>
      </c>
      <c r="E46" s="20">
        <v>12285.3</v>
      </c>
      <c r="F46" s="20">
        <v>10016.6</v>
      </c>
      <c r="G46" s="20">
        <v>9542.2999999999993</v>
      </c>
      <c r="H46" s="3"/>
    </row>
    <row r="47" spans="1:8" ht="31.5">
      <c r="A47" s="21" t="s">
        <v>52</v>
      </c>
      <c r="B47" s="18" t="s">
        <v>12</v>
      </c>
      <c r="C47" s="19">
        <f>C48+C49+C50</f>
        <v>28953.9</v>
      </c>
      <c r="D47" s="19">
        <f>D48+D49+D50</f>
        <v>21430.9</v>
      </c>
      <c r="E47" s="19">
        <f>E48+E49+E50</f>
        <v>12970.900000000001</v>
      </c>
      <c r="F47" s="19">
        <f>F48+F49+F50</f>
        <v>11799.199999999999</v>
      </c>
      <c r="G47" s="19">
        <f>G48+G49+G50</f>
        <v>4708.3999999999996</v>
      </c>
      <c r="H47" s="3"/>
    </row>
    <row r="48" spans="1:8" ht="47.25">
      <c r="A48" s="15" t="s">
        <v>53</v>
      </c>
      <c r="B48" s="11" t="s">
        <v>77</v>
      </c>
      <c r="C48" s="20">
        <v>2243.1999999999998</v>
      </c>
      <c r="D48" s="20">
        <v>2330.9</v>
      </c>
      <c r="E48" s="20">
        <v>2394.8000000000002</v>
      </c>
      <c r="F48" s="20">
        <v>2600.9</v>
      </c>
      <c r="G48" s="20">
        <v>2804.2</v>
      </c>
      <c r="H48" s="3"/>
    </row>
    <row r="49" spans="1:8" ht="15.75">
      <c r="A49" s="15" t="s">
        <v>54</v>
      </c>
      <c r="B49" s="11" t="s">
        <v>76</v>
      </c>
      <c r="C49" s="20"/>
      <c r="D49" s="20"/>
      <c r="E49" s="20"/>
      <c r="F49" s="20"/>
      <c r="G49" s="20"/>
      <c r="H49" s="3"/>
    </row>
    <row r="50" spans="1:8" ht="31.5">
      <c r="A50" s="15" t="s">
        <v>55</v>
      </c>
      <c r="B50" s="11" t="s">
        <v>75</v>
      </c>
      <c r="C50" s="20">
        <v>26710.7</v>
      </c>
      <c r="D50" s="20">
        <v>19100</v>
      </c>
      <c r="E50" s="20">
        <v>10576.1</v>
      </c>
      <c r="F50" s="20">
        <v>9198.2999999999993</v>
      </c>
      <c r="G50" s="20">
        <v>1904.2</v>
      </c>
      <c r="H50" s="3"/>
    </row>
    <row r="51" spans="1:8" ht="15.75">
      <c r="A51" s="26" t="s">
        <v>89</v>
      </c>
      <c r="B51" s="27"/>
      <c r="C51" s="23">
        <f>SUM(C7+C15+C17+C20+C25+C27+C33+C36+C40+C43+C45+C47)</f>
        <v>1067229.5999999999</v>
      </c>
      <c r="D51" s="23">
        <f>SUM(D7+D15+D17+D20+D25+D27+D33+D36+D40+D43+D45+D47)</f>
        <v>1066494.2</v>
      </c>
      <c r="E51" s="23">
        <f>SUM(E7+E15+E17+E20+E25+E27+E33+E36+E40+E43+E45+E47)</f>
        <v>712675.20000000007</v>
      </c>
      <c r="F51" s="23">
        <f>SUM(F7+F15+F17+F20+F25+F27+F33+F36+F40+F43+F45+F47)</f>
        <v>578029.39999999991</v>
      </c>
      <c r="G51" s="23">
        <f>SUM(G7+G15+G17+G20+G25+G27+G33+G36+G40+G43+G45+G47)</f>
        <v>543268.80000000005</v>
      </c>
      <c r="H51" s="3"/>
    </row>
    <row r="52" spans="1:8">
      <c r="H52" s="3"/>
    </row>
    <row r="53" spans="1:8" ht="15.75">
      <c r="A53" s="25" t="s">
        <v>95</v>
      </c>
      <c r="B53" s="25"/>
      <c r="C53" s="25"/>
      <c r="D53" s="25"/>
      <c r="E53" s="25"/>
      <c r="F53" s="25"/>
      <c r="G53" s="25"/>
      <c r="H53" s="3"/>
    </row>
    <row r="54" spans="1:8">
      <c r="H54" s="3"/>
    </row>
  </sheetData>
  <mergeCells count="8">
    <mergeCell ref="A53:G53"/>
    <mergeCell ref="A51:B51"/>
    <mergeCell ref="A1:G1"/>
    <mergeCell ref="A4:A5"/>
    <mergeCell ref="B4:B5"/>
    <mergeCell ref="C4:C5"/>
    <mergeCell ref="D4:D5"/>
    <mergeCell ref="E4:G4"/>
  </mergeCells>
  <phoneticPr fontId="0" type="noConversion"/>
  <pageMargins left="0.31496062992125984" right="0.31496062992125984" top="0.55118110236220474" bottom="0.59055118110236227" header="0.59055118110236227" footer="0.51181102362204722"/>
  <pageSetup paperSize="9" scale="7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 тыс</vt:lpstr>
      <vt:lpstr>'в тыс'!Заголовки_для_печати</vt:lpstr>
      <vt:lpstr>'в тыс'!Область_печати</vt:lpstr>
    </vt:vector>
  </TitlesOfParts>
  <Company>Министерство финансов Саратовской области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FinAdmin</dc:creator>
  <cp:lastModifiedBy>Рогачева</cp:lastModifiedBy>
  <cp:lastPrinted>2021-11-11T09:48:11Z</cp:lastPrinted>
  <dcterms:created xsi:type="dcterms:W3CDTF">2009-04-17T07:03:32Z</dcterms:created>
  <dcterms:modified xsi:type="dcterms:W3CDTF">2023-11-13T11:19:06Z</dcterms:modified>
</cp:coreProperties>
</file>